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20040" windowHeight="10680" activeTab="0"/>
  </bookViews>
  <sheets>
    <sheet name="Mall" sheetId="1" r:id="rId1"/>
    <sheet name="staplar" sheetId="2" r:id="rId2"/>
    <sheet name="Blad 3" sheetId="3" r:id="rId3"/>
  </sheets>
  <definedNames>
    <definedName name="_xlnm.Print_Area" localSheetId="0">'Mall'!$A$1:$AR$40</definedName>
  </definedNames>
  <calcPr fullCalcOnLoad="1"/>
</workbook>
</file>

<file path=xl/sharedStrings.xml><?xml version="1.0" encoding="utf-8"?>
<sst xmlns="http://schemas.openxmlformats.org/spreadsheetml/2006/main" count="164" uniqueCount="106">
  <si>
    <t>Typ av observation</t>
  </si>
  <si>
    <t>Särskild tillsyn bostad</t>
  </si>
  <si>
    <t>Januari</t>
  </si>
  <si>
    <t>Februari</t>
  </si>
  <si>
    <t>Mars</t>
  </si>
  <si>
    <t>April</t>
  </si>
  <si>
    <t>Maj</t>
  </si>
  <si>
    <t>September</t>
  </si>
  <si>
    <t>Oktober</t>
  </si>
  <si>
    <t>November</t>
  </si>
  <si>
    <t>December</t>
  </si>
  <si>
    <t>A</t>
  </si>
  <si>
    <t>Misstänkt brottslighet</t>
  </si>
  <si>
    <t>B</t>
  </si>
  <si>
    <t>Iakttagelse bostad fönster, dörr etc.</t>
  </si>
  <si>
    <t>C</t>
  </si>
  <si>
    <t>GSV- skylt bör bytas / ev bristfällig</t>
  </si>
  <si>
    <t>Grannsamverkan</t>
  </si>
  <si>
    <t>D</t>
  </si>
  <si>
    <t>E</t>
  </si>
  <si>
    <t>Vägmärken / åverkan, felaktiga</t>
  </si>
  <si>
    <t>F</t>
  </si>
  <si>
    <t>Skador / hinder för framkomlighet</t>
  </si>
  <si>
    <t>G</t>
  </si>
  <si>
    <t>Trasig / släckt belysning</t>
  </si>
  <si>
    <t>H</t>
  </si>
  <si>
    <t>Skadegörelse / klotter</t>
  </si>
  <si>
    <t>I</t>
  </si>
  <si>
    <t>Sopdumpning</t>
  </si>
  <si>
    <t>J</t>
  </si>
  <si>
    <t>Annan olycksrisk / Olycka</t>
  </si>
  <si>
    <t>K</t>
  </si>
  <si>
    <t>Kontakt / Åtgärd / Uppdrag</t>
  </si>
  <si>
    <t>SOS alarm 112 / Polisen 11414</t>
  </si>
  <si>
    <t>Info kontaktombud, GSV- skylt utdelad</t>
  </si>
  <si>
    <t>Talat med boende / ägare / annan</t>
  </si>
  <si>
    <t>Meddelande / info / post /  till boende</t>
  </si>
  <si>
    <t>Meddelat ansvarig för P-platsen</t>
  </si>
  <si>
    <t>Delat ut info till bilägare</t>
  </si>
  <si>
    <t>Medddelat Kommunen</t>
  </si>
  <si>
    <t>Meddelat Klottersaneringsansvarig</t>
  </si>
  <si>
    <t>Fotograferat</t>
  </si>
  <si>
    <t xml:space="preserve">Månad </t>
  </si>
  <si>
    <t>Augusti</t>
  </si>
  <si>
    <t>Antal körda km totalt</t>
  </si>
  <si>
    <t>Antal inställda pass</t>
  </si>
  <si>
    <t>Antal genom-förda pass</t>
  </si>
  <si>
    <t xml:space="preserve">Närpolisen </t>
  </si>
  <si>
    <t xml:space="preserve">Observationer fordon </t>
  </si>
  <si>
    <t>Annat</t>
  </si>
  <si>
    <t>Juli</t>
  </si>
  <si>
    <t>Juni</t>
  </si>
  <si>
    <t>S:a Åtg.</t>
  </si>
  <si>
    <t>BROMMA</t>
  </si>
  <si>
    <t>Alvik, Äppelviken, Stora Mossen</t>
  </si>
  <si>
    <t>Smedslätten, Höglandet, Ålsten</t>
  </si>
  <si>
    <t>Nockeby, Nockebyhov, Åkeshov</t>
  </si>
  <si>
    <t>Olovslund, Abrahamsberg, Åkeslund</t>
  </si>
  <si>
    <t>Riksby, Riksbyhöjden</t>
  </si>
  <si>
    <t>Södra Ängby, Blackeberg</t>
  </si>
  <si>
    <t>Norra Ängby</t>
  </si>
  <si>
    <t>Bromma Kyrka</t>
  </si>
  <si>
    <t>Eneby, Beckomberga</t>
  </si>
  <si>
    <t>Mariehäll, Bällsta, Bällstahamnen</t>
  </si>
  <si>
    <t>Johannesfred, Ulvsunda industriområde</t>
  </si>
  <si>
    <t>Traneberg, Minneberg, Ulvsunda</t>
  </si>
  <si>
    <t xml:space="preserve">  Område</t>
  </si>
  <si>
    <t>Jan</t>
  </si>
  <si>
    <t>Feb</t>
  </si>
  <si>
    <t>Mar</t>
  </si>
  <si>
    <t>Apr</t>
  </si>
  <si>
    <t>Jun</t>
  </si>
  <si>
    <t>Jul</t>
  </si>
  <si>
    <t>Aug</t>
  </si>
  <si>
    <t>█</t>
  </si>
  <si>
    <t>Sept</t>
  </si>
  <si>
    <t>Sep</t>
  </si>
  <si>
    <t>Okt</t>
  </si>
  <si>
    <t>Nov</t>
  </si>
  <si>
    <t>Dec</t>
  </si>
  <si>
    <t>Bromma flygplats</t>
  </si>
  <si>
    <t>Nockebyhov</t>
  </si>
  <si>
    <t>Riksby, Åkeshov, Åkeslund</t>
  </si>
  <si>
    <t>Nockeby  Höglandet  Ålsten  Abrahamsberg  Olovslund</t>
  </si>
  <si>
    <t>Traneberg    Minneberg    Ulvsunda</t>
  </si>
  <si>
    <t>Södra Ängby     Blackeberg</t>
  </si>
  <si>
    <t>Beckomberga   Eneby   Bällsta</t>
  </si>
  <si>
    <t xml:space="preserve">Alvik   Äppelviken   Stora Mossen    Smedslätten </t>
  </si>
  <si>
    <t>Bromma Kyrka     Norra Ängby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</si>
  <si>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</si>
  <si>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</si>
  <si>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</si>
  <si>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</si>
  <si>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</si>
  <si>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</si>
  <si>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</si>
  <si>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</si>
  <si>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</si>
  <si>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</si>
  <si>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Uppföljning av obsrapporter</t>
  </si>
  <si>
    <t>Km per
genomfört pass</t>
  </si>
  <si>
    <t>S:a Obs</t>
  </si>
  <si>
    <t>Mariehäll   Ulvsunda Industriomr   Johannesfred  Annedal</t>
  </si>
  <si>
    <t>Summa 2019</t>
  </si>
  <si>
    <t>Statistik  År: 2019</t>
  </si>
  <si>
    <t>BROMMA2019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</si>
</sst>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00"/>
    <numFmt numFmtId="167" formatCode="0.000000"/>
    <numFmt numFmtId="168" formatCode="0.0000"/>
    <numFmt numFmtId="169" formatCode="0.000"/>
    <numFmt numFmtId="170" formatCode="0.0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6"/>
      <name val="Arial"/>
      <family val="2"/>
    </font>
    <font>
      <sz val="12"/>
      <color indexed="55"/>
      <name val="Arial"/>
      <family val="2"/>
    </font>
    <font>
      <b/>
      <sz val="11"/>
      <name val="Arial MT"/>
      <family val="0"/>
    </font>
    <font>
      <sz val="10"/>
      <name val="Arial Narrow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2.55"/>
      <color indexed="8"/>
      <name val="Arial"/>
      <family val="0"/>
    </font>
    <font>
      <sz val="10.75"/>
      <color indexed="8"/>
      <name val="Arial"/>
      <family val="0"/>
    </font>
    <font>
      <b/>
      <sz val="8.5"/>
      <color indexed="8"/>
      <name val="Arial"/>
      <family val="0"/>
    </font>
    <font>
      <sz val="12"/>
      <color indexed="8"/>
      <name val="Arial"/>
      <family val="0"/>
    </font>
    <font>
      <sz val="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Arial"/>
      <family val="2"/>
    </font>
    <font>
      <i/>
      <sz val="11"/>
      <color indexed="23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Arial"/>
      <family val="2"/>
    </font>
    <font>
      <i/>
      <sz val="11"/>
      <color rgb="FF7F7F7F"/>
      <name val="Calibri"/>
      <family val="2"/>
    </font>
    <font>
      <u val="single"/>
      <sz val="6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/>
      <right>
        <color indexed="63"/>
      </right>
      <top style="medium"/>
      <bottom style="thick">
        <color indexed="61"/>
      </bottom>
    </border>
    <border>
      <left>
        <color indexed="63"/>
      </left>
      <right>
        <color indexed="63"/>
      </right>
      <top style="medium"/>
      <bottom style="thick">
        <color indexed="61"/>
      </bottom>
    </border>
    <border>
      <left style="thin"/>
      <right style="medium"/>
      <top style="medium"/>
      <bottom style="thick">
        <color indexed="61"/>
      </bottom>
    </border>
    <border>
      <left style="medium"/>
      <right>
        <color indexed="63"/>
      </right>
      <top style="medium"/>
      <bottom style="thick">
        <color indexed="48"/>
      </bottom>
    </border>
    <border>
      <left>
        <color indexed="63"/>
      </left>
      <right>
        <color indexed="63"/>
      </right>
      <top style="medium"/>
      <bottom style="thick">
        <color indexed="48"/>
      </bottom>
    </border>
    <border>
      <left style="thin"/>
      <right style="medium"/>
      <top style="medium"/>
      <bottom style="thick">
        <color indexed="48"/>
      </bottom>
    </border>
    <border>
      <left style="medium"/>
      <right style="medium"/>
      <top style="medium"/>
      <bottom>
        <color indexed="63"/>
      </bottom>
    </border>
    <border>
      <left style="thick">
        <color indexed="61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medium">
        <color indexed="61"/>
      </right>
      <top>
        <color indexed="63"/>
      </top>
      <bottom style="medium">
        <color indexed="61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12"/>
      </left>
      <right style="medium"/>
      <top>
        <color indexed="63"/>
      </top>
      <bottom>
        <color indexed="63"/>
      </bottom>
    </border>
    <border>
      <left style="medium">
        <color indexed="12"/>
      </left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>
        <color indexed="17"/>
      </left>
      <right style="medium"/>
      <top style="thick">
        <color indexed="17"/>
      </top>
      <bottom style="thin"/>
    </border>
    <border>
      <left style="medium">
        <color indexed="17"/>
      </left>
      <right style="medium"/>
      <top style="thin"/>
      <bottom>
        <color indexed="63"/>
      </bottom>
    </border>
    <border>
      <left style="medium">
        <color indexed="17"/>
      </left>
      <right style="medium"/>
      <top>
        <color indexed="63"/>
      </top>
      <bottom>
        <color indexed="63"/>
      </bottom>
    </border>
    <border>
      <left style="medium">
        <color indexed="61"/>
      </left>
      <right style="medium"/>
      <top style="thick">
        <color indexed="61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12"/>
      </left>
      <right style="medium"/>
      <top>
        <color indexed="63"/>
      </top>
      <bottom style="medium"/>
    </border>
    <border>
      <left style="medium">
        <color indexed="17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medium">
        <color indexed="61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1" applyNumberFormat="0" applyFont="0" applyAlignment="0" applyProtection="0"/>
    <xf numFmtId="0" fontId="44" fillId="20" borderId="2" applyNumberFormat="0" applyAlignment="0" applyProtection="0"/>
    <xf numFmtId="0" fontId="45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30" borderId="3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left" wrapText="1" readingOrder="1"/>
    </xf>
    <xf numFmtId="0" fontId="3" fillId="0" borderId="13" xfId="0" applyFont="1" applyBorder="1" applyAlignment="1">
      <alignment horizontal="left" wrapText="1" readingOrder="1"/>
    </xf>
    <xf numFmtId="0" fontId="3" fillId="0" borderId="12" xfId="0" applyFont="1" applyBorder="1" applyAlignment="1">
      <alignment horizontal="center" wrapText="1" readingOrder="1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7" fillId="32" borderId="15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 readingOrder="1"/>
    </xf>
    <xf numFmtId="0" fontId="3" fillId="0" borderId="0" xfId="0" applyFont="1" applyAlignment="1">
      <alignment horizontal="left" wrapText="1" readingOrder="1"/>
    </xf>
    <xf numFmtId="0" fontId="3" fillId="0" borderId="11" xfId="0" applyFont="1" applyBorder="1" applyAlignment="1">
      <alignment horizontal="left" wrapText="1" readingOrder="1"/>
    </xf>
    <xf numFmtId="0" fontId="3" fillId="0" borderId="24" xfId="0" applyFont="1" applyBorder="1" applyAlignment="1">
      <alignment horizontal="left" wrapText="1" readingOrder="1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textRotation="180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7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7" fillId="32" borderId="36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5" fillId="0" borderId="38" xfId="0" applyFont="1" applyBorder="1" applyAlignment="1">
      <alignment/>
    </xf>
    <xf numFmtId="0" fontId="3" fillId="32" borderId="26" xfId="0" applyFont="1" applyFill="1" applyBorder="1" applyAlignment="1">
      <alignment horizontal="center"/>
    </xf>
    <xf numFmtId="0" fontId="3" fillId="32" borderId="26" xfId="0" applyFont="1" applyFill="1" applyBorder="1" applyAlignment="1">
      <alignment/>
    </xf>
    <xf numFmtId="0" fontId="3" fillId="32" borderId="38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5" fillId="32" borderId="38" xfId="0" applyFont="1" applyFill="1" applyBorder="1" applyAlignment="1">
      <alignment/>
    </xf>
    <xf numFmtId="0" fontId="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70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8" fillId="0" borderId="45" xfId="0" applyFont="1" applyBorder="1" applyAlignment="1">
      <alignment/>
    </xf>
    <xf numFmtId="0" fontId="5" fillId="0" borderId="45" xfId="0" applyFont="1" applyBorder="1" applyAlignment="1">
      <alignment/>
    </xf>
    <xf numFmtId="0" fontId="8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/>
    </xf>
    <xf numFmtId="0" fontId="7" fillId="4" borderId="4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45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0" fillId="0" borderId="50" xfId="0" applyFont="1" applyBorder="1" applyAlignment="1">
      <alignment/>
    </xf>
    <xf numFmtId="0" fontId="5" fillId="0" borderId="50" xfId="0" applyFont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32" borderId="25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0" fontId="6" fillId="0" borderId="12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70" fontId="5" fillId="0" borderId="0" xfId="0" applyNumberFormat="1" applyFont="1" applyAlignment="1">
      <alignment horizontal="center"/>
    </xf>
    <xf numFmtId="0" fontId="3" fillId="18" borderId="61" xfId="0" applyFont="1" applyFill="1" applyBorder="1" applyAlignment="1">
      <alignment/>
    </xf>
    <xf numFmtId="49" fontId="7" fillId="4" borderId="33" xfId="0" applyNumberFormat="1" applyFont="1" applyFill="1" applyBorder="1" applyAlignment="1">
      <alignment horizontal="center"/>
    </xf>
    <xf numFmtId="49" fontId="7" fillId="4" borderId="33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66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66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8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170" fontId="61" fillId="35" borderId="11" xfId="0" applyNumberFormat="1" applyFont="1" applyFill="1" applyBorder="1" applyAlignment="1">
      <alignment horizontal="center"/>
    </xf>
    <xf numFmtId="170" fontId="61" fillId="0" borderId="11" xfId="0" applyNumberFormat="1" applyFont="1" applyBorder="1" applyAlignment="1">
      <alignment horizontal="center"/>
    </xf>
    <xf numFmtId="170" fontId="5" fillId="0" borderId="11" xfId="0" applyNumberFormat="1" applyFont="1" applyBorder="1" applyAlignment="1">
      <alignment horizontal="center"/>
    </xf>
    <xf numFmtId="170" fontId="6" fillId="0" borderId="0" xfId="0" applyNumberFormat="1" applyFont="1" applyAlignment="1">
      <alignment horizontal="center" vertical="center"/>
    </xf>
    <xf numFmtId="0" fontId="5" fillId="0" borderId="73" xfId="0" applyFont="1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6" fillId="0" borderId="7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170" fontId="5" fillId="0" borderId="12" xfId="0" applyNumberFormat="1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48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170" fontId="61" fillId="0" borderId="11" xfId="0" applyNumberFormat="1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79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/>
    </xf>
    <xf numFmtId="0" fontId="8" fillId="0" borderId="6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6" fillId="4" borderId="88" xfId="0" applyFont="1" applyFill="1" applyBorder="1" applyAlignment="1">
      <alignment horizontal="left"/>
    </xf>
    <xf numFmtId="0" fontId="6" fillId="4" borderId="89" xfId="0" applyFont="1" applyFill="1" applyBorder="1" applyAlignment="1">
      <alignment horizontal="left"/>
    </xf>
    <xf numFmtId="0" fontId="6" fillId="4" borderId="90" xfId="0" applyFont="1" applyFill="1" applyBorder="1" applyAlignment="1">
      <alignment horizontal="left"/>
    </xf>
    <xf numFmtId="0" fontId="6" fillId="32" borderId="91" xfId="0" applyFont="1" applyFill="1" applyBorder="1" applyAlignment="1">
      <alignment horizontal="center"/>
    </xf>
    <xf numFmtId="0" fontId="6" fillId="32" borderId="92" xfId="0" applyFont="1" applyFill="1" applyBorder="1" applyAlignment="1">
      <alignment horizontal="center"/>
    </xf>
    <xf numFmtId="0" fontId="6" fillId="33" borderId="93" xfId="0" applyFont="1" applyFill="1" applyBorder="1" applyAlignment="1">
      <alignment horizontal="center"/>
    </xf>
    <xf numFmtId="0" fontId="6" fillId="33" borderId="94" xfId="0" applyFont="1" applyFill="1" applyBorder="1" applyAlignment="1">
      <alignment horizontal="center"/>
    </xf>
    <xf numFmtId="0" fontId="6" fillId="33" borderId="95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525"/>
          <c:w val="0.81675"/>
          <c:h val="0.9695"/>
        </c:manualLayout>
      </c:layout>
      <c:barChart>
        <c:barDir val="bar"/>
        <c:grouping val="stacked"/>
        <c:varyColors val="0"/>
        <c:ser>
          <c:idx val="7"/>
          <c:order val="0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staplar!$D$2:$D$14</c:f>
            </c:numRef>
          </c:val>
        </c:ser>
        <c:ser>
          <c:idx val="8"/>
          <c:order val="1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staplar!$E$2:$E$14</c:f>
            </c:numRef>
          </c:val>
        </c:ser>
        <c:ser>
          <c:idx val="9"/>
          <c:order val="2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staplar!$F$2:$F$14</c:f>
            </c:numRef>
          </c:val>
        </c:ser>
        <c:ser>
          <c:idx val="10"/>
          <c:order val="3"/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staplar!$G$2:$G$14</c:f>
            </c:numRef>
          </c:val>
        </c:ser>
        <c:ser>
          <c:idx val="0"/>
          <c:order val="4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staplar!$H$2:$H$14</c:f>
              <c:numCache/>
            </c:numRef>
          </c:val>
        </c:ser>
        <c:ser>
          <c:idx val="1"/>
          <c:order val="5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staplar!$I$2:$I$14</c:f>
              <c:numCache/>
            </c:numRef>
          </c:val>
        </c:ser>
        <c:ser>
          <c:idx val="2"/>
          <c:order val="6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staplar!$J$2:$J$14</c:f>
              <c:numCache/>
            </c:numRef>
          </c:val>
        </c:ser>
        <c:ser>
          <c:idx val="3"/>
          <c:order val="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staplar!$K$2:$K$14</c:f>
              <c:numCache/>
            </c:numRef>
          </c:val>
        </c:ser>
        <c:ser>
          <c:idx val="4"/>
          <c:order val="8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staplar!$L$2:$L$14</c:f>
              <c:numCache/>
            </c:numRef>
          </c:val>
        </c:ser>
        <c:ser>
          <c:idx val="5"/>
          <c:order val="9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staplar!$M$2:$M$14</c:f>
              <c:numCache/>
            </c:numRef>
          </c:val>
        </c:ser>
        <c:ser>
          <c:idx val="6"/>
          <c:order val="1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staplar!$B$2:$C$14</c:f>
              <c:multiLvlStrCache/>
            </c:multiLvlStrRef>
          </c:cat>
          <c:val>
            <c:numRef>
              <c:f>staplar!$N$2:$N$14</c:f>
              <c:numCache/>
            </c:numRef>
          </c:val>
        </c:ser>
        <c:overlap val="100"/>
        <c:axId val="31162555"/>
        <c:axId val="12027540"/>
      </c:barChart>
      <c:catAx>
        <c:axId val="3116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7540"/>
        <c:crosses val="autoZero"/>
        <c:auto val="1"/>
        <c:lblOffset val="100"/>
        <c:tickLblSkip val="2"/>
        <c:noMultiLvlLbl val="0"/>
      </c:catAx>
      <c:valAx>
        <c:axId val="120275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373"/>
          <c:w val="0.12225"/>
          <c:h val="0.2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Patrullerade områden 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 antal fastigheter varierar stort inom dessa områden</a:t>
            </a:r>
          </a:p>
        </c:rich>
      </c:tx>
      <c:layout>
        <c:manualLayout>
          <c:xMode val="factor"/>
          <c:yMode val="factor"/>
          <c:x val="-0.047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1"/>
          <c:w val="0.843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staplar!$H$2</c:f>
              <c:strCache>
                <c:ptCount val="1"/>
                <c:pt idx="0">
                  <c:v>Januari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staplar!$B$3:$G$14</c:f>
              <c:multiLvlStrCache/>
            </c:multiLvlStrRef>
          </c:cat>
          <c:val>
            <c:numRef>
              <c:f>staplar!$H$3:$H$14</c:f>
              <c:numCache/>
            </c:numRef>
          </c:val>
        </c:ser>
        <c:ser>
          <c:idx val="1"/>
          <c:order val="1"/>
          <c:tx>
            <c:strRef>
              <c:f>staplar!$I$2</c:f>
              <c:strCache>
                <c:ptCount val="1"/>
                <c:pt idx="0">
                  <c:v>Februari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staplar!$B$3:$G$14</c:f>
              <c:multiLvlStrCache/>
            </c:multiLvlStrRef>
          </c:cat>
          <c:val>
            <c:numRef>
              <c:f>staplar!$I$3:$I$14</c:f>
              <c:numCache/>
            </c:numRef>
          </c:val>
        </c:ser>
        <c:ser>
          <c:idx val="2"/>
          <c:order val="2"/>
          <c:tx>
            <c:strRef>
              <c:f>staplar!$J$2</c:f>
              <c:strCache>
                <c:ptCount val="1"/>
                <c:pt idx="0">
                  <c:v>Mars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staplar!$B$3:$G$14</c:f>
              <c:multiLvlStrCache/>
            </c:multiLvlStrRef>
          </c:cat>
          <c:val>
            <c:numRef>
              <c:f>staplar!$J$3:$J$14</c:f>
              <c:numCache/>
            </c:numRef>
          </c:val>
        </c:ser>
        <c:ser>
          <c:idx val="3"/>
          <c:order val="3"/>
          <c:tx>
            <c:strRef>
              <c:f>staplar!$K$2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staplar!$B$3:$G$14</c:f>
              <c:multiLvlStrCache/>
            </c:multiLvlStrRef>
          </c:cat>
          <c:val>
            <c:numRef>
              <c:f>staplar!$K$3:$K$14</c:f>
              <c:numCache/>
            </c:numRef>
          </c:val>
        </c:ser>
        <c:ser>
          <c:idx val="4"/>
          <c:order val="4"/>
          <c:tx>
            <c:strRef>
              <c:f>staplar!$L$2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staplar!$B$3:$G$14</c:f>
              <c:multiLvlStrCache/>
            </c:multiLvlStrRef>
          </c:cat>
          <c:val>
            <c:numRef>
              <c:f>staplar!$L$3:$L$14</c:f>
              <c:numCache/>
            </c:numRef>
          </c:val>
        </c:ser>
        <c:ser>
          <c:idx val="5"/>
          <c:order val="5"/>
          <c:tx>
            <c:strRef>
              <c:f>staplar!$M$2</c:f>
              <c:strCache>
                <c:ptCount val="1"/>
                <c:pt idx="0">
                  <c:v>Juni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staplar!$B$3:$G$14</c:f>
              <c:multiLvlStrCache/>
            </c:multiLvlStrRef>
          </c:cat>
          <c:val>
            <c:numRef>
              <c:f>staplar!$M$3:$M$14</c:f>
              <c:numCache/>
            </c:numRef>
          </c:val>
        </c:ser>
        <c:ser>
          <c:idx val="6"/>
          <c:order val="6"/>
          <c:tx>
            <c:strRef>
              <c:f>staplar!$N$2</c:f>
              <c:strCache>
                <c:ptCount val="1"/>
                <c:pt idx="0">
                  <c:v>Juli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staplar!$B$3:$G$14</c:f>
              <c:multiLvlStrCache/>
            </c:multiLvlStrRef>
          </c:cat>
          <c:val>
            <c:numRef>
              <c:f>staplar!$N$3:$N$14</c:f>
              <c:numCache/>
            </c:numRef>
          </c:val>
        </c:ser>
        <c:axId val="41138997"/>
        <c:axId val="34706654"/>
      </c:bar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6654"/>
        <c:crosses val="autoZero"/>
        <c:auto val="1"/>
        <c:lblOffset val="100"/>
        <c:tickLblSkip val="2"/>
        <c:noMultiLvlLbl val="0"/>
      </c:catAx>
      <c:valAx>
        <c:axId val="3470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9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2525"/>
          <c:w val="0.11775"/>
          <c:h val="0.4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25</xdr:row>
      <xdr:rowOff>85725</xdr:rowOff>
    </xdr:from>
    <xdr:to>
      <xdr:col>17</xdr:col>
      <xdr:colOff>200025</xdr:colOff>
      <xdr:row>61</xdr:row>
      <xdr:rowOff>28575</xdr:rowOff>
    </xdr:to>
    <xdr:graphicFrame>
      <xdr:nvGraphicFramePr>
        <xdr:cNvPr id="1" name="Diagram 1"/>
        <xdr:cNvGraphicFramePr/>
      </xdr:nvGraphicFramePr>
      <xdr:xfrm>
        <a:off x="5886450" y="4752975"/>
        <a:ext cx="38671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32</xdr:row>
      <xdr:rowOff>104775</xdr:rowOff>
    </xdr:from>
    <xdr:to>
      <xdr:col>13</xdr:col>
      <xdr:colOff>523875</xdr:colOff>
      <xdr:row>55</xdr:row>
      <xdr:rowOff>0</xdr:rowOff>
    </xdr:to>
    <xdr:graphicFrame>
      <xdr:nvGraphicFramePr>
        <xdr:cNvPr id="2" name="Diagram 2"/>
        <xdr:cNvGraphicFramePr/>
      </xdr:nvGraphicFramePr>
      <xdr:xfrm>
        <a:off x="914400" y="5915025"/>
        <a:ext cx="67246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="78" zoomScaleNormal="67" zoomScaleSheetLayoutView="78" zoomScalePageLayoutView="0" workbookViewId="0" topLeftCell="A3">
      <selection activeCell="C28" sqref="C28"/>
    </sheetView>
  </sheetViews>
  <sheetFormatPr defaultColWidth="9.140625" defaultRowHeight="12.75"/>
  <cols>
    <col min="1" max="1" width="2.140625" style="5" customWidth="1"/>
    <col min="2" max="2" width="12.421875" style="6" customWidth="1"/>
    <col min="3" max="5" width="4.7109375" style="5" customWidth="1"/>
    <col min="6" max="6" width="5.7109375" style="5" customWidth="1"/>
    <col min="7" max="7" width="5.140625" style="5" customWidth="1"/>
    <col min="8" max="8" width="5.57421875" style="5" customWidth="1"/>
    <col min="9" max="9" width="4.421875" style="5" customWidth="1"/>
    <col min="10" max="10" width="5.28125" style="5" customWidth="1"/>
    <col min="11" max="11" width="4.7109375" style="5" customWidth="1"/>
    <col min="12" max="12" width="4.421875" style="5" customWidth="1"/>
    <col min="13" max="13" width="5.140625" style="5" customWidth="1"/>
    <col min="14" max="14" width="6.57421875" style="5" customWidth="1"/>
    <col min="15" max="15" width="0.85546875" style="5" customWidth="1"/>
    <col min="16" max="16" width="5.7109375" style="5" customWidth="1"/>
    <col min="17" max="18" width="4.7109375" style="5" customWidth="1"/>
    <col min="19" max="21" width="4.421875" style="5" customWidth="1"/>
    <col min="22" max="22" width="4.7109375" style="5" customWidth="1"/>
    <col min="23" max="23" width="6.7109375" style="6" customWidth="1"/>
    <col min="24" max="25" width="4.421875" style="6" customWidth="1"/>
    <col min="26" max="26" width="5.7109375" style="6" customWidth="1"/>
    <col min="27" max="27" width="6.28125" style="6" customWidth="1"/>
    <col min="28" max="28" width="0.85546875" style="6" customWidth="1"/>
    <col min="29" max="29" width="5.28125" style="5" customWidth="1"/>
    <col min="30" max="30" width="4.8515625" style="5" customWidth="1"/>
    <col min="31" max="31" width="5.421875" style="5" bestFit="1" customWidth="1"/>
    <col min="32" max="32" width="5.57421875" style="5" customWidth="1"/>
    <col min="33" max="33" width="5.8515625" style="5" customWidth="1"/>
    <col min="34" max="34" width="5.421875" style="5" bestFit="1" customWidth="1"/>
    <col min="35" max="35" width="5.28125" style="5" customWidth="1"/>
    <col min="36" max="37" width="5.8515625" style="6" customWidth="1"/>
    <col min="38" max="38" width="5.57421875" style="6" customWidth="1"/>
    <col min="39" max="39" width="6.57421875" style="6" customWidth="1"/>
    <col min="40" max="40" width="8.00390625" style="6" customWidth="1"/>
    <col min="41" max="41" width="7.140625" style="6" customWidth="1"/>
    <col min="42" max="42" width="7.421875" style="6" customWidth="1"/>
    <col min="43" max="43" width="14.8515625" style="6" bestFit="1" customWidth="1"/>
    <col min="44" max="44" width="2.140625" style="5" customWidth="1"/>
    <col min="45" max="45" width="8.8515625" style="5" customWidth="1"/>
    <col min="46" max="16384" width="9.140625" style="5" customWidth="1"/>
  </cols>
  <sheetData>
    <row r="1" spans="1:44" ht="10.5" customHeight="1" thickBot="1" thickTop="1">
      <c r="A1" s="104" t="s">
        <v>74</v>
      </c>
      <c r="B1" s="69"/>
      <c r="C1" s="70"/>
      <c r="D1" s="70"/>
      <c r="E1" s="70"/>
      <c r="F1" s="70"/>
      <c r="G1" s="70"/>
      <c r="H1" s="6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48"/>
      <c r="AB1" s="48"/>
      <c r="AC1" s="47"/>
      <c r="AD1" s="47"/>
      <c r="AE1" s="47"/>
      <c r="AF1" s="47"/>
      <c r="AG1" s="47"/>
      <c r="AH1" s="47"/>
      <c r="AI1" s="47"/>
      <c r="AJ1" s="48"/>
      <c r="AK1" s="48"/>
      <c r="AL1" s="48"/>
      <c r="AM1" s="48"/>
      <c r="AN1" s="48"/>
      <c r="AO1" s="61"/>
      <c r="AP1" s="61"/>
      <c r="AQ1" s="61"/>
      <c r="AR1" s="121"/>
    </row>
    <row r="2" spans="1:44" ht="15.75" customHeight="1" thickTop="1">
      <c r="A2" s="71"/>
      <c r="B2" s="170" t="s">
        <v>99</v>
      </c>
      <c r="C2" s="171"/>
      <c r="D2" s="172"/>
      <c r="AR2" s="62"/>
    </row>
    <row r="3" spans="1:44" ht="15.75" customHeight="1" thickBot="1">
      <c r="A3" s="71"/>
      <c r="B3" s="173"/>
      <c r="C3" s="174"/>
      <c r="D3" s="175"/>
      <c r="AR3" s="62"/>
    </row>
    <row r="4" spans="1:44" s="7" customFormat="1" ht="19.5" customHeight="1" thickBot="1" thickTop="1">
      <c r="A4" s="72"/>
      <c r="E4" s="49"/>
      <c r="W4" s="50"/>
      <c r="X4" s="50"/>
      <c r="Y4" s="50"/>
      <c r="Z4" s="50"/>
      <c r="AA4" s="50"/>
      <c r="AB4" s="50"/>
      <c r="AJ4" s="50"/>
      <c r="AK4" s="50"/>
      <c r="AL4" s="50"/>
      <c r="AM4" s="50"/>
      <c r="AN4" s="50"/>
      <c r="AO4" s="50"/>
      <c r="AP4" s="50"/>
      <c r="AQ4" s="50"/>
      <c r="AR4" s="63"/>
    </row>
    <row r="5" spans="1:44" s="10" customFormat="1" ht="21" thickBot="1">
      <c r="A5" s="73"/>
      <c r="B5" s="11" t="s">
        <v>53</v>
      </c>
      <c r="C5" s="179" t="s">
        <v>0</v>
      </c>
      <c r="D5" s="180"/>
      <c r="E5" s="180"/>
      <c r="F5" s="180"/>
      <c r="G5" s="180"/>
      <c r="H5" s="180"/>
      <c r="I5" s="22"/>
      <c r="J5" s="8"/>
      <c r="K5" s="8"/>
      <c r="L5" s="8"/>
      <c r="M5" s="8"/>
      <c r="N5" s="8"/>
      <c r="O5" s="8"/>
      <c r="P5" s="181" t="s">
        <v>32</v>
      </c>
      <c r="Q5" s="182"/>
      <c r="R5" s="182"/>
      <c r="S5" s="182"/>
      <c r="T5" s="182"/>
      <c r="U5" s="182"/>
      <c r="V5" s="182"/>
      <c r="W5" s="183"/>
      <c r="AC5" s="176" t="s">
        <v>66</v>
      </c>
      <c r="AD5" s="177"/>
      <c r="AE5" s="177"/>
      <c r="AF5" s="177"/>
      <c r="AG5" s="177"/>
      <c r="AH5" s="177"/>
      <c r="AI5" s="178"/>
      <c r="AJ5" s="12"/>
      <c r="AN5" s="168" t="s">
        <v>104</v>
      </c>
      <c r="AO5" s="168"/>
      <c r="AP5" s="168"/>
      <c r="AQ5" s="168"/>
      <c r="AR5" s="64"/>
    </row>
    <row r="6" spans="1:44" s="10" customFormat="1" ht="15" thickBot="1">
      <c r="A6" s="73"/>
      <c r="B6" s="12"/>
      <c r="C6" s="20" t="s">
        <v>11</v>
      </c>
      <c r="D6" s="14" t="s">
        <v>12</v>
      </c>
      <c r="E6" s="1"/>
      <c r="N6" s="1"/>
      <c r="O6" s="1"/>
      <c r="P6" s="59">
        <v>1</v>
      </c>
      <c r="Q6" s="14" t="s">
        <v>47</v>
      </c>
      <c r="W6" s="12"/>
      <c r="AC6" s="122" t="s">
        <v>89</v>
      </c>
      <c r="AD6" s="14" t="s">
        <v>88</v>
      </c>
      <c r="AJ6" s="12"/>
      <c r="AN6" s="169" t="s">
        <v>105</v>
      </c>
      <c r="AO6" s="169"/>
      <c r="AP6" s="169"/>
      <c r="AQ6" s="169"/>
      <c r="AR6" s="64"/>
    </row>
    <row r="7" spans="1:44" s="10" customFormat="1" ht="15" thickBot="1">
      <c r="A7" s="73"/>
      <c r="B7" s="12"/>
      <c r="C7" s="20" t="s">
        <v>13</v>
      </c>
      <c r="D7" s="14" t="s">
        <v>14</v>
      </c>
      <c r="E7" s="1"/>
      <c r="N7" s="1"/>
      <c r="O7" s="1"/>
      <c r="P7" s="60"/>
      <c r="Q7" s="14" t="s">
        <v>33</v>
      </c>
      <c r="W7" s="12"/>
      <c r="AC7" s="122" t="s">
        <v>90</v>
      </c>
      <c r="AD7" s="14" t="s">
        <v>80</v>
      </c>
      <c r="AJ7" s="12"/>
      <c r="AN7" s="169" t="s">
        <v>98</v>
      </c>
      <c r="AO7" s="169"/>
      <c r="AP7" s="169"/>
      <c r="AQ7" s="169"/>
      <c r="AR7" s="64"/>
    </row>
    <row r="8" spans="1:44" s="10" customFormat="1" ht="15" thickBot="1">
      <c r="A8" s="73"/>
      <c r="B8" s="12"/>
      <c r="C8" s="65" t="s">
        <v>15</v>
      </c>
      <c r="D8" s="14" t="s">
        <v>16</v>
      </c>
      <c r="E8" s="52"/>
      <c r="N8" s="52"/>
      <c r="O8" s="52"/>
      <c r="P8" s="23">
        <v>2</v>
      </c>
      <c r="Q8" s="14" t="s">
        <v>34</v>
      </c>
      <c r="W8" s="12"/>
      <c r="AC8" s="122" t="s">
        <v>91</v>
      </c>
      <c r="AD8" s="166" t="s">
        <v>102</v>
      </c>
      <c r="AE8" s="167"/>
      <c r="AF8" s="167"/>
      <c r="AG8" s="167"/>
      <c r="AH8" s="167"/>
      <c r="AI8" s="167"/>
      <c r="AJ8" s="167"/>
      <c r="AK8" s="167"/>
      <c r="AL8" s="167"/>
      <c r="AR8" s="64"/>
    </row>
    <row r="9" spans="1:44" s="10" customFormat="1" ht="15" thickBot="1">
      <c r="A9" s="73"/>
      <c r="B9" s="12"/>
      <c r="C9" s="66"/>
      <c r="D9" s="14" t="s">
        <v>17</v>
      </c>
      <c r="E9" s="52"/>
      <c r="N9" s="1"/>
      <c r="O9" s="1"/>
      <c r="P9" s="23">
        <v>3</v>
      </c>
      <c r="Q9" s="14" t="s">
        <v>35</v>
      </c>
      <c r="W9" s="12"/>
      <c r="AC9" s="122" t="s">
        <v>92</v>
      </c>
      <c r="AD9" s="110" t="s">
        <v>81</v>
      </c>
      <c r="AJ9" s="12"/>
      <c r="AR9" s="64"/>
    </row>
    <row r="10" spans="1:44" s="10" customFormat="1" ht="15.75" thickBot="1">
      <c r="A10" s="73"/>
      <c r="B10" s="12"/>
      <c r="C10" s="20" t="s">
        <v>18</v>
      </c>
      <c r="D10" s="14" t="s">
        <v>48</v>
      </c>
      <c r="E10" s="1"/>
      <c r="N10" s="1"/>
      <c r="O10" s="1"/>
      <c r="P10" s="23">
        <v>4</v>
      </c>
      <c r="Q10" s="53" t="s">
        <v>36</v>
      </c>
      <c r="W10" s="12"/>
      <c r="X10" s="8"/>
      <c r="Y10" s="8"/>
      <c r="Z10" s="8"/>
      <c r="AA10" s="8"/>
      <c r="AB10" s="8"/>
      <c r="AC10" s="122" t="s">
        <v>93</v>
      </c>
      <c r="AD10" s="53" t="s">
        <v>82</v>
      </c>
      <c r="AJ10" s="12"/>
      <c r="AK10" s="8"/>
      <c r="AL10" s="8"/>
      <c r="AM10" s="8"/>
      <c r="AN10" s="8"/>
      <c r="AO10" s="8"/>
      <c r="AR10" s="64"/>
    </row>
    <row r="11" spans="1:44" s="10" customFormat="1" ht="15.75" thickBot="1">
      <c r="A11" s="68"/>
      <c r="B11" s="12"/>
      <c r="C11" s="21" t="s">
        <v>19</v>
      </c>
      <c r="D11" s="14" t="s">
        <v>20</v>
      </c>
      <c r="E11" s="1"/>
      <c r="J11" s="11"/>
      <c r="N11" s="1"/>
      <c r="O11" s="1"/>
      <c r="P11" s="23">
        <v>5</v>
      </c>
      <c r="Q11" s="14" t="s">
        <v>1</v>
      </c>
      <c r="T11" s="8"/>
      <c r="W11" s="12"/>
      <c r="X11" s="8"/>
      <c r="Y11" s="8"/>
      <c r="Z11" s="8"/>
      <c r="AA11" s="8"/>
      <c r="AB11" s="8"/>
      <c r="AC11" s="122" t="s">
        <v>94</v>
      </c>
      <c r="AD11" s="110" t="s">
        <v>84</v>
      </c>
      <c r="AG11" s="8"/>
      <c r="AJ11" s="12"/>
      <c r="AK11" s="8"/>
      <c r="AL11" s="8"/>
      <c r="AM11" s="8"/>
      <c r="AN11" s="8"/>
      <c r="AO11" s="8"/>
      <c r="AR11" s="51"/>
    </row>
    <row r="12" spans="1:44" s="10" customFormat="1" ht="15.75" thickBot="1">
      <c r="A12" s="55"/>
      <c r="B12" s="12"/>
      <c r="C12" s="20" t="s">
        <v>21</v>
      </c>
      <c r="D12" s="14" t="s">
        <v>22</v>
      </c>
      <c r="E12" s="1"/>
      <c r="J12" s="11"/>
      <c r="N12" s="1"/>
      <c r="O12" s="1"/>
      <c r="P12" s="23">
        <v>6</v>
      </c>
      <c r="Q12" s="14" t="s">
        <v>37</v>
      </c>
      <c r="T12" s="8"/>
      <c r="W12" s="12"/>
      <c r="X12" s="8"/>
      <c r="Y12" s="8"/>
      <c r="Z12" s="8"/>
      <c r="AA12" s="8"/>
      <c r="AB12" s="8"/>
      <c r="AC12" s="122" t="s">
        <v>95</v>
      </c>
      <c r="AD12" s="128" t="s">
        <v>83</v>
      </c>
      <c r="AE12" s="129"/>
      <c r="AF12" s="129"/>
      <c r="AG12" s="129"/>
      <c r="AH12" s="129"/>
      <c r="AI12" s="129"/>
      <c r="AJ12" s="129"/>
      <c r="AK12" s="129"/>
      <c r="AL12" s="129"/>
      <c r="AM12" s="130"/>
      <c r="AN12" s="8"/>
      <c r="AO12" s="8"/>
      <c r="AR12" s="51"/>
    </row>
    <row r="13" spans="1:44" s="10" customFormat="1" ht="15.75" thickBot="1">
      <c r="A13" s="55"/>
      <c r="B13" s="12"/>
      <c r="C13" s="20" t="s">
        <v>23</v>
      </c>
      <c r="D13" s="14" t="s">
        <v>24</v>
      </c>
      <c r="E13" s="1"/>
      <c r="J13" s="11"/>
      <c r="N13" s="1"/>
      <c r="O13" s="1"/>
      <c r="P13" s="24">
        <v>7</v>
      </c>
      <c r="Q13" s="53" t="s">
        <v>38</v>
      </c>
      <c r="T13" s="8"/>
      <c r="W13" s="12"/>
      <c r="X13" s="8"/>
      <c r="Y13" s="8"/>
      <c r="Z13" s="8"/>
      <c r="AA13" s="8"/>
      <c r="AB13" s="8"/>
      <c r="AC13" s="123" t="s">
        <v>96</v>
      </c>
      <c r="AD13" s="128" t="s">
        <v>87</v>
      </c>
      <c r="AE13" s="129"/>
      <c r="AF13" s="129"/>
      <c r="AG13" s="129"/>
      <c r="AH13" s="129"/>
      <c r="AI13" s="129"/>
      <c r="AJ13" s="129"/>
      <c r="AK13" s="129"/>
      <c r="AL13" s="130"/>
      <c r="AM13" s="8"/>
      <c r="AN13" s="8"/>
      <c r="AO13" s="8"/>
      <c r="AR13" s="51"/>
    </row>
    <row r="14" spans="1:44" s="10" customFormat="1" ht="15.75" thickBot="1">
      <c r="A14" s="55"/>
      <c r="B14" s="12"/>
      <c r="C14" s="20" t="s">
        <v>25</v>
      </c>
      <c r="D14" s="53" t="s">
        <v>26</v>
      </c>
      <c r="E14" s="1"/>
      <c r="J14" s="11"/>
      <c r="N14" s="1"/>
      <c r="O14" s="1"/>
      <c r="P14" s="23">
        <v>8</v>
      </c>
      <c r="Q14" s="14" t="s">
        <v>39</v>
      </c>
      <c r="T14" s="8"/>
      <c r="W14" s="12"/>
      <c r="X14" s="8"/>
      <c r="Y14" s="8"/>
      <c r="Z14" s="8"/>
      <c r="AA14" s="8"/>
      <c r="AB14" s="8"/>
      <c r="AC14" s="122" t="s">
        <v>97</v>
      </c>
      <c r="AD14" s="14" t="s">
        <v>85</v>
      </c>
      <c r="AL14" s="8"/>
      <c r="AM14" s="8"/>
      <c r="AN14" s="8"/>
      <c r="AO14" s="8"/>
      <c r="AR14" s="51"/>
    </row>
    <row r="15" spans="1:44" s="10" customFormat="1" ht="15.75" thickBot="1">
      <c r="A15" s="55"/>
      <c r="B15" s="12"/>
      <c r="C15" s="20" t="s">
        <v>27</v>
      </c>
      <c r="D15" s="14" t="s">
        <v>28</v>
      </c>
      <c r="E15" s="1"/>
      <c r="J15" s="11"/>
      <c r="N15" s="1"/>
      <c r="O15" s="1"/>
      <c r="P15" s="23">
        <v>9</v>
      </c>
      <c r="Q15" s="14" t="s">
        <v>40</v>
      </c>
      <c r="T15" s="8"/>
      <c r="W15" s="12"/>
      <c r="X15" s="8"/>
      <c r="Y15" s="8"/>
      <c r="Z15" s="8"/>
      <c r="AA15" s="8"/>
      <c r="AB15" s="8"/>
      <c r="AC15" s="45">
        <v>10</v>
      </c>
      <c r="AD15" s="110" t="s">
        <v>86</v>
      </c>
      <c r="AG15" s="8"/>
      <c r="AJ15" s="12"/>
      <c r="AK15" s="8"/>
      <c r="AL15" s="8"/>
      <c r="AM15" s="8"/>
      <c r="AN15" s="8"/>
      <c r="AO15" s="8"/>
      <c r="AR15" s="51"/>
    </row>
    <row r="16" spans="1:44" s="10" customFormat="1" ht="15.75" thickBot="1">
      <c r="A16" s="55"/>
      <c r="B16" s="12"/>
      <c r="C16" s="20" t="s">
        <v>29</v>
      </c>
      <c r="D16" s="14" t="s">
        <v>30</v>
      </c>
      <c r="E16" s="1"/>
      <c r="J16" s="11"/>
      <c r="N16" s="1"/>
      <c r="O16" s="1"/>
      <c r="P16" s="23">
        <v>10</v>
      </c>
      <c r="Q16" s="14" t="s">
        <v>41</v>
      </c>
      <c r="T16" s="8"/>
      <c r="W16" s="12"/>
      <c r="X16" s="8"/>
      <c r="Y16" s="8"/>
      <c r="Z16" s="8"/>
      <c r="AA16" s="8"/>
      <c r="AB16" s="8"/>
      <c r="AG16" s="8"/>
      <c r="AJ16" s="12"/>
      <c r="AK16" s="8"/>
      <c r="AL16" s="8"/>
      <c r="AM16" s="8"/>
      <c r="AN16" s="8"/>
      <c r="AO16" s="8"/>
      <c r="AP16" s="54"/>
      <c r="AR16" s="51"/>
    </row>
    <row r="17" spans="1:44" s="10" customFormat="1" ht="15.75" thickBot="1">
      <c r="A17" s="55"/>
      <c r="B17" s="12"/>
      <c r="C17" s="20" t="s">
        <v>31</v>
      </c>
      <c r="D17" s="14" t="s">
        <v>49</v>
      </c>
      <c r="E17" s="1"/>
      <c r="J17" s="11"/>
      <c r="N17" s="1"/>
      <c r="O17" s="1"/>
      <c r="P17" s="23">
        <v>11</v>
      </c>
      <c r="Q17" s="14" t="s">
        <v>49</v>
      </c>
      <c r="T17" s="8"/>
      <c r="W17" s="12"/>
      <c r="X17" s="8"/>
      <c r="Y17" s="8"/>
      <c r="Z17" s="8"/>
      <c r="AA17" s="8"/>
      <c r="AB17" s="8"/>
      <c r="AG17" s="8"/>
      <c r="AJ17" s="12"/>
      <c r="AK17" s="8"/>
      <c r="AL17" s="8"/>
      <c r="AM17" s="8"/>
      <c r="AN17" s="8"/>
      <c r="AO17" s="8"/>
      <c r="AR17" s="51"/>
    </row>
    <row r="18" spans="1:44" s="10" customFormat="1" ht="15.75" thickBot="1">
      <c r="A18" s="138"/>
      <c r="B18" s="139"/>
      <c r="C18" s="140"/>
      <c r="D18" s="137"/>
      <c r="E18" s="94"/>
      <c r="F18" s="95"/>
      <c r="G18" s="95"/>
      <c r="H18" s="95"/>
      <c r="I18" s="95"/>
      <c r="J18" s="96"/>
      <c r="K18" s="95"/>
      <c r="L18" s="95"/>
      <c r="M18" s="95"/>
      <c r="N18" s="96"/>
      <c r="O18" s="131"/>
      <c r="P18" s="95"/>
      <c r="Q18" s="95"/>
      <c r="R18" s="95"/>
      <c r="S18" s="95"/>
      <c r="T18" s="97"/>
      <c r="U18" s="95"/>
      <c r="V18" s="95"/>
      <c r="W18" s="98"/>
      <c r="X18" s="97"/>
      <c r="Y18" s="97"/>
      <c r="Z18" s="97"/>
      <c r="AA18" s="97"/>
      <c r="AB18" s="134"/>
      <c r="AC18" s="95"/>
      <c r="AD18" s="95"/>
      <c r="AE18" s="95"/>
      <c r="AF18" s="95"/>
      <c r="AG18" s="97"/>
      <c r="AH18" s="95"/>
      <c r="AI18" s="95"/>
      <c r="AJ18" s="98"/>
      <c r="AK18" s="97"/>
      <c r="AL18" s="97"/>
      <c r="AM18" s="97"/>
      <c r="AN18" s="97"/>
      <c r="AO18" s="97"/>
      <c r="AP18" s="95"/>
      <c r="AQ18" s="95"/>
      <c r="AR18" s="141"/>
    </row>
    <row r="19" spans="1:44" s="10" customFormat="1" ht="6.75" customHeight="1" thickBot="1">
      <c r="A19" s="55"/>
      <c r="B19" s="136"/>
      <c r="C19" s="132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32"/>
      <c r="P19" s="99"/>
      <c r="Q19" s="99"/>
      <c r="R19" s="99"/>
      <c r="S19" s="99"/>
      <c r="T19" s="99"/>
      <c r="U19" s="99"/>
      <c r="V19" s="99"/>
      <c r="W19" s="100"/>
      <c r="X19" s="100"/>
      <c r="Y19" s="100"/>
      <c r="Z19" s="100"/>
      <c r="AA19" s="100"/>
      <c r="AB19" s="135"/>
      <c r="AC19" s="99"/>
      <c r="AD19" s="99"/>
      <c r="AE19" s="99"/>
      <c r="AF19" s="99"/>
      <c r="AG19" s="99"/>
      <c r="AH19" s="99"/>
      <c r="AI19" s="99"/>
      <c r="AJ19" s="100"/>
      <c r="AK19" s="100"/>
      <c r="AL19" s="100"/>
      <c r="AM19" s="100"/>
      <c r="AN19" s="100"/>
      <c r="AO19" s="100"/>
      <c r="AP19" s="100"/>
      <c r="AQ19" s="100"/>
      <c r="AR19" s="142"/>
    </row>
    <row r="20" spans="1:43" s="8" customFormat="1" ht="54" customHeight="1" thickBot="1">
      <c r="A20" s="9"/>
      <c r="B20" s="58" t="s">
        <v>42</v>
      </c>
      <c r="C20" s="25" t="s">
        <v>11</v>
      </c>
      <c r="D20" s="26" t="s">
        <v>13</v>
      </c>
      <c r="E20" s="26" t="s">
        <v>15</v>
      </c>
      <c r="F20" s="26" t="s">
        <v>18</v>
      </c>
      <c r="G20" s="26" t="s">
        <v>19</v>
      </c>
      <c r="H20" s="26" t="s">
        <v>21</v>
      </c>
      <c r="I20" s="26" t="s">
        <v>23</v>
      </c>
      <c r="J20" s="26" t="s">
        <v>25</v>
      </c>
      <c r="K20" s="26" t="s">
        <v>27</v>
      </c>
      <c r="L20" s="26" t="s">
        <v>29</v>
      </c>
      <c r="M20" s="26" t="s">
        <v>31</v>
      </c>
      <c r="N20" s="27" t="s">
        <v>101</v>
      </c>
      <c r="O20" s="41"/>
      <c r="P20" s="28">
        <v>1</v>
      </c>
      <c r="Q20" s="29">
        <v>2</v>
      </c>
      <c r="R20" s="29">
        <v>3</v>
      </c>
      <c r="S20" s="29">
        <v>4</v>
      </c>
      <c r="T20" s="29">
        <v>5</v>
      </c>
      <c r="U20" s="29">
        <v>6</v>
      </c>
      <c r="V20" s="29">
        <v>7</v>
      </c>
      <c r="W20" s="29">
        <v>8</v>
      </c>
      <c r="X20" s="29">
        <v>9</v>
      </c>
      <c r="Y20" s="29">
        <v>10</v>
      </c>
      <c r="Z20" s="29">
        <v>11</v>
      </c>
      <c r="AA20" s="30" t="s">
        <v>52</v>
      </c>
      <c r="AB20" s="37"/>
      <c r="AC20" s="124" t="s">
        <v>89</v>
      </c>
      <c r="AD20" s="124" t="s">
        <v>90</v>
      </c>
      <c r="AE20" s="124" t="s">
        <v>91</v>
      </c>
      <c r="AF20" s="124" t="s">
        <v>92</v>
      </c>
      <c r="AG20" s="124" t="s">
        <v>93</v>
      </c>
      <c r="AH20" s="124" t="s">
        <v>94</v>
      </c>
      <c r="AI20" s="124" t="s">
        <v>95</v>
      </c>
      <c r="AJ20" s="124" t="s">
        <v>96</v>
      </c>
      <c r="AK20" s="124" t="s">
        <v>97</v>
      </c>
      <c r="AL20" s="42">
        <v>10</v>
      </c>
      <c r="AM20" s="125"/>
      <c r="AN20" s="17" t="s">
        <v>44</v>
      </c>
      <c r="AO20" s="16" t="s">
        <v>46</v>
      </c>
      <c r="AP20" s="15" t="s">
        <v>45</v>
      </c>
      <c r="AQ20" s="15" t="s">
        <v>100</v>
      </c>
    </row>
    <row r="21" spans="1:43" s="8" customFormat="1" ht="15.75" thickTop="1">
      <c r="A21" s="9"/>
      <c r="B21" s="7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16"/>
      <c r="O21" s="46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9"/>
      <c r="AA21" s="37"/>
      <c r="AB21" s="41"/>
      <c r="AC21" s="43"/>
      <c r="AD21" s="44"/>
      <c r="AE21" s="44"/>
      <c r="AF21" s="44"/>
      <c r="AG21" s="44"/>
      <c r="AH21" s="44"/>
      <c r="AI21" s="44"/>
      <c r="AJ21" s="44"/>
      <c r="AK21" s="44"/>
      <c r="AL21" s="44"/>
      <c r="AM21" s="113"/>
      <c r="AN21" s="31"/>
      <c r="AO21" s="32"/>
      <c r="AP21" s="33"/>
      <c r="AQ21" s="34"/>
    </row>
    <row r="22" spans="1:43" s="10" customFormat="1" ht="15.75" thickBot="1">
      <c r="A22" s="55"/>
      <c r="B22" s="111" t="s">
        <v>2</v>
      </c>
      <c r="C22" s="126">
        <v>0</v>
      </c>
      <c r="D22" s="126">
        <v>0</v>
      </c>
      <c r="E22" s="126">
        <v>0</v>
      </c>
      <c r="F22" s="126">
        <v>1</v>
      </c>
      <c r="G22" s="126">
        <v>48</v>
      </c>
      <c r="H22" s="126">
        <v>7</v>
      </c>
      <c r="I22" s="126">
        <v>1</v>
      </c>
      <c r="J22" s="126">
        <v>77</v>
      </c>
      <c r="K22" s="126">
        <v>1</v>
      </c>
      <c r="L22" s="126">
        <v>2</v>
      </c>
      <c r="M22" s="126">
        <v>6</v>
      </c>
      <c r="N22" s="127">
        <f>SUM(C22:M22)</f>
        <v>143</v>
      </c>
      <c r="O22" s="126">
        <v>0</v>
      </c>
      <c r="P22" s="126">
        <v>0</v>
      </c>
      <c r="Q22" s="126">
        <v>0</v>
      </c>
      <c r="R22" s="126">
        <v>6</v>
      </c>
      <c r="S22" s="126">
        <v>0</v>
      </c>
      <c r="T22" s="126">
        <v>0</v>
      </c>
      <c r="U22" s="126">
        <v>0</v>
      </c>
      <c r="V22" s="126">
        <v>0</v>
      </c>
      <c r="W22" s="126">
        <v>121</v>
      </c>
      <c r="X22" s="126">
        <v>1</v>
      </c>
      <c r="Y22" s="126">
        <v>13</v>
      </c>
      <c r="Z22" s="126">
        <v>10</v>
      </c>
      <c r="AA22" s="90">
        <f>SUM(P22:Z22)</f>
        <v>151</v>
      </c>
      <c r="AB22" s="40"/>
      <c r="AC22" s="126">
        <v>18</v>
      </c>
      <c r="AD22" s="126">
        <v>4</v>
      </c>
      <c r="AE22" s="126">
        <v>7</v>
      </c>
      <c r="AF22" s="126">
        <v>12</v>
      </c>
      <c r="AG22" s="126">
        <v>12</v>
      </c>
      <c r="AH22" s="126">
        <v>16</v>
      </c>
      <c r="AI22" s="126">
        <v>18</v>
      </c>
      <c r="AJ22" s="126">
        <v>18</v>
      </c>
      <c r="AK22" s="126">
        <v>14</v>
      </c>
      <c r="AL22" s="126">
        <v>12</v>
      </c>
      <c r="AM22" s="114" t="s">
        <v>67</v>
      </c>
      <c r="AN22" s="126">
        <v>1025</v>
      </c>
      <c r="AO22" s="126">
        <v>22</v>
      </c>
      <c r="AP22" s="126">
        <v>0</v>
      </c>
      <c r="AQ22" s="78">
        <f aca="true" t="shared" si="0" ref="AQ22:AQ33">AN22/AO22</f>
        <v>46.59090909090909</v>
      </c>
    </row>
    <row r="23" spans="1:43" s="10" customFormat="1" ht="15.75" thickBot="1">
      <c r="A23" s="55"/>
      <c r="B23" s="111" t="s">
        <v>3</v>
      </c>
      <c r="C23" s="126">
        <v>0</v>
      </c>
      <c r="D23" s="126">
        <v>0</v>
      </c>
      <c r="E23" s="126">
        <v>3</v>
      </c>
      <c r="F23" s="126">
        <v>2</v>
      </c>
      <c r="G23" s="126">
        <v>46</v>
      </c>
      <c r="H23" s="126">
        <v>18</v>
      </c>
      <c r="I23" s="126">
        <v>0</v>
      </c>
      <c r="J23" s="126">
        <v>75</v>
      </c>
      <c r="K23" s="126">
        <v>1</v>
      </c>
      <c r="L23" s="126">
        <v>0</v>
      </c>
      <c r="M23" s="126">
        <v>1</v>
      </c>
      <c r="N23" s="127">
        <f aca="true" t="shared" si="1" ref="N23:N33">SUM(C23:M23)</f>
        <v>146</v>
      </c>
      <c r="O23" s="126">
        <v>0</v>
      </c>
      <c r="P23" s="126">
        <v>1</v>
      </c>
      <c r="Q23" s="126">
        <v>2</v>
      </c>
      <c r="R23" s="126">
        <v>2</v>
      </c>
      <c r="S23" s="126">
        <v>0</v>
      </c>
      <c r="T23" s="126">
        <v>0</v>
      </c>
      <c r="U23" s="126">
        <v>0</v>
      </c>
      <c r="V23" s="126">
        <v>0</v>
      </c>
      <c r="W23" s="126">
        <v>125</v>
      </c>
      <c r="X23" s="126">
        <v>0</v>
      </c>
      <c r="Y23" s="126">
        <v>0</v>
      </c>
      <c r="Z23" s="126">
        <v>17</v>
      </c>
      <c r="AA23" s="89">
        <f>SUM(P23:Z23)</f>
        <v>147</v>
      </c>
      <c r="AB23" s="13"/>
      <c r="AC23" s="126">
        <v>14</v>
      </c>
      <c r="AD23" s="126">
        <v>5</v>
      </c>
      <c r="AE23" s="126">
        <v>9</v>
      </c>
      <c r="AF23" s="126">
        <v>11</v>
      </c>
      <c r="AG23" s="126">
        <v>12</v>
      </c>
      <c r="AH23" s="126">
        <v>13</v>
      </c>
      <c r="AI23" s="126">
        <v>15</v>
      </c>
      <c r="AJ23" s="126">
        <v>13</v>
      </c>
      <c r="AK23" s="126">
        <v>10</v>
      </c>
      <c r="AL23" s="126">
        <v>10</v>
      </c>
      <c r="AM23" s="115" t="s">
        <v>68</v>
      </c>
      <c r="AN23" s="126">
        <v>816</v>
      </c>
      <c r="AO23" s="126">
        <v>17</v>
      </c>
      <c r="AP23" s="126">
        <v>3</v>
      </c>
      <c r="AQ23" s="143">
        <f t="shared" si="0"/>
        <v>48</v>
      </c>
    </row>
    <row r="24" spans="1:43" s="19" customFormat="1" ht="15.75" thickBot="1">
      <c r="A24" s="56"/>
      <c r="B24" s="111" t="s">
        <v>4</v>
      </c>
      <c r="C24" s="126">
        <v>0</v>
      </c>
      <c r="D24" s="126">
        <v>0</v>
      </c>
      <c r="E24" s="126">
        <v>1</v>
      </c>
      <c r="F24" s="126">
        <v>3</v>
      </c>
      <c r="G24" s="126">
        <v>41</v>
      </c>
      <c r="H24" s="126">
        <v>24</v>
      </c>
      <c r="I24" s="126">
        <v>0</v>
      </c>
      <c r="J24" s="126">
        <v>74</v>
      </c>
      <c r="K24" s="126">
        <v>5</v>
      </c>
      <c r="L24" s="126">
        <v>0</v>
      </c>
      <c r="M24" s="126">
        <v>1</v>
      </c>
      <c r="N24" s="127">
        <f t="shared" si="1"/>
        <v>149</v>
      </c>
      <c r="O24" s="126">
        <v>0</v>
      </c>
      <c r="P24" s="126">
        <v>0</v>
      </c>
      <c r="Q24" s="126">
        <v>1</v>
      </c>
      <c r="R24" s="126">
        <v>1</v>
      </c>
      <c r="S24" s="126">
        <v>0</v>
      </c>
      <c r="T24" s="126">
        <v>0</v>
      </c>
      <c r="U24" s="126">
        <v>0</v>
      </c>
      <c r="V24" s="126">
        <v>0</v>
      </c>
      <c r="W24" s="126">
        <v>123</v>
      </c>
      <c r="X24" s="126">
        <v>0</v>
      </c>
      <c r="Y24" s="126">
        <v>3</v>
      </c>
      <c r="Z24" s="126">
        <v>24</v>
      </c>
      <c r="AA24" s="89">
        <f aca="true" t="shared" si="2" ref="AA24:AA29">SUM(P24:Z24)</f>
        <v>152</v>
      </c>
      <c r="AB24" s="13"/>
      <c r="AC24" s="126">
        <v>16</v>
      </c>
      <c r="AD24" s="126">
        <v>6</v>
      </c>
      <c r="AE24" s="126">
        <v>12</v>
      </c>
      <c r="AF24" s="126">
        <v>13</v>
      </c>
      <c r="AG24" s="126">
        <v>16</v>
      </c>
      <c r="AH24" s="126">
        <v>15</v>
      </c>
      <c r="AI24" s="126">
        <v>18</v>
      </c>
      <c r="AJ24" s="126">
        <v>17</v>
      </c>
      <c r="AK24" s="126">
        <v>19</v>
      </c>
      <c r="AL24" s="126">
        <v>10</v>
      </c>
      <c r="AM24" s="115" t="s">
        <v>69</v>
      </c>
      <c r="AN24" s="126">
        <v>933</v>
      </c>
      <c r="AO24" s="126">
        <v>21</v>
      </c>
      <c r="AP24" s="126">
        <v>0</v>
      </c>
      <c r="AQ24" s="144">
        <f t="shared" si="0"/>
        <v>44.42857142857143</v>
      </c>
    </row>
    <row r="25" spans="1:43" s="19" customFormat="1" ht="15.75" thickBot="1">
      <c r="A25" s="56"/>
      <c r="B25" s="111" t="s">
        <v>5</v>
      </c>
      <c r="C25" s="126">
        <v>1</v>
      </c>
      <c r="D25" s="126">
        <v>0</v>
      </c>
      <c r="E25" s="126">
        <v>0</v>
      </c>
      <c r="F25" s="126">
        <v>1</v>
      </c>
      <c r="G25" s="126">
        <v>52</v>
      </c>
      <c r="H25" s="126">
        <v>19</v>
      </c>
      <c r="I25" s="126">
        <v>0</v>
      </c>
      <c r="J25" s="126">
        <v>92</v>
      </c>
      <c r="K25" s="126">
        <v>1</v>
      </c>
      <c r="L25" s="126">
        <v>0</v>
      </c>
      <c r="M25" s="126">
        <v>8</v>
      </c>
      <c r="N25" s="127">
        <f t="shared" si="1"/>
        <v>174</v>
      </c>
      <c r="O25" s="126">
        <v>0</v>
      </c>
      <c r="P25" s="126">
        <v>0</v>
      </c>
      <c r="Q25" s="126">
        <v>0</v>
      </c>
      <c r="R25" s="126">
        <v>6</v>
      </c>
      <c r="S25" s="126">
        <v>0</v>
      </c>
      <c r="T25" s="126">
        <v>0</v>
      </c>
      <c r="U25" s="126">
        <v>0</v>
      </c>
      <c r="V25" s="126">
        <v>0</v>
      </c>
      <c r="W25" s="126">
        <v>156</v>
      </c>
      <c r="X25" s="126">
        <v>0</v>
      </c>
      <c r="Y25" s="126">
        <v>0</v>
      </c>
      <c r="Z25" s="126">
        <v>8</v>
      </c>
      <c r="AA25" s="89">
        <f t="shared" si="2"/>
        <v>170</v>
      </c>
      <c r="AB25" s="13"/>
      <c r="AC25" s="126">
        <v>15</v>
      </c>
      <c r="AD25" s="126">
        <v>3</v>
      </c>
      <c r="AE25" s="126">
        <v>9</v>
      </c>
      <c r="AF25" s="126">
        <v>9</v>
      </c>
      <c r="AG25" s="126">
        <v>7</v>
      </c>
      <c r="AH25" s="126">
        <v>10</v>
      </c>
      <c r="AI25" s="126">
        <v>17</v>
      </c>
      <c r="AJ25" s="126">
        <v>14</v>
      </c>
      <c r="AK25" s="126">
        <v>14</v>
      </c>
      <c r="AL25" s="126">
        <v>11</v>
      </c>
      <c r="AM25" s="115" t="s">
        <v>70</v>
      </c>
      <c r="AN25" s="126">
        <v>888</v>
      </c>
      <c r="AO25" s="126">
        <v>19</v>
      </c>
      <c r="AP25" s="126">
        <v>1</v>
      </c>
      <c r="AQ25" s="145">
        <f>AN25/AO25</f>
        <v>46.73684210526316</v>
      </c>
    </row>
    <row r="26" spans="1:43" s="19" customFormat="1" ht="15.75" thickBot="1">
      <c r="A26" s="56"/>
      <c r="B26" s="111" t="s">
        <v>6</v>
      </c>
      <c r="C26" s="126">
        <v>0</v>
      </c>
      <c r="D26" s="126">
        <v>0</v>
      </c>
      <c r="E26" s="126">
        <v>1</v>
      </c>
      <c r="F26" s="126">
        <v>3</v>
      </c>
      <c r="G26" s="126">
        <v>26</v>
      </c>
      <c r="H26" s="126">
        <v>5</v>
      </c>
      <c r="I26" s="126">
        <v>2</v>
      </c>
      <c r="J26" s="126">
        <v>46</v>
      </c>
      <c r="K26" s="126">
        <v>1</v>
      </c>
      <c r="L26" s="126">
        <v>3</v>
      </c>
      <c r="M26" s="126">
        <v>5</v>
      </c>
      <c r="N26" s="127">
        <f t="shared" si="1"/>
        <v>92</v>
      </c>
      <c r="O26" s="126">
        <v>0</v>
      </c>
      <c r="P26" s="126">
        <v>1</v>
      </c>
      <c r="Q26" s="126">
        <v>0</v>
      </c>
      <c r="R26" s="126">
        <v>2</v>
      </c>
      <c r="S26" s="126">
        <v>2</v>
      </c>
      <c r="T26" s="126">
        <v>0</v>
      </c>
      <c r="U26" s="126">
        <v>1</v>
      </c>
      <c r="V26" s="126">
        <v>0</v>
      </c>
      <c r="W26" s="126">
        <v>78</v>
      </c>
      <c r="X26" s="126">
        <v>0</v>
      </c>
      <c r="Y26" s="126">
        <v>2</v>
      </c>
      <c r="Z26" s="126">
        <v>7</v>
      </c>
      <c r="AA26" s="159">
        <f t="shared" si="2"/>
        <v>93</v>
      </c>
      <c r="AB26" s="158"/>
      <c r="AC26" s="126">
        <v>12</v>
      </c>
      <c r="AD26" s="126">
        <v>6</v>
      </c>
      <c r="AE26" s="126">
        <v>10</v>
      </c>
      <c r="AF26" s="126">
        <v>7</v>
      </c>
      <c r="AG26" s="126">
        <v>8</v>
      </c>
      <c r="AH26" s="126">
        <v>11</v>
      </c>
      <c r="AI26" s="126">
        <v>13</v>
      </c>
      <c r="AJ26" s="126">
        <v>11</v>
      </c>
      <c r="AK26" s="126">
        <v>13</v>
      </c>
      <c r="AL26" s="126">
        <v>11</v>
      </c>
      <c r="AM26" s="160" t="s">
        <v>6</v>
      </c>
      <c r="AN26" s="126">
        <v>835</v>
      </c>
      <c r="AO26" s="126">
        <v>19</v>
      </c>
      <c r="AP26" s="126">
        <v>2</v>
      </c>
      <c r="AQ26" s="161">
        <f t="shared" si="0"/>
        <v>43.94736842105263</v>
      </c>
    </row>
    <row r="27" spans="1:43" s="19" customFormat="1" ht="15.75" thickBot="1">
      <c r="A27" s="56"/>
      <c r="B27" s="111" t="s">
        <v>51</v>
      </c>
      <c r="C27" s="126">
        <v>1</v>
      </c>
      <c r="D27" s="126">
        <v>0</v>
      </c>
      <c r="E27" s="126">
        <v>1</v>
      </c>
      <c r="F27" s="126">
        <v>3</v>
      </c>
      <c r="G27" s="126">
        <v>40</v>
      </c>
      <c r="H27" s="126">
        <v>19</v>
      </c>
      <c r="I27" s="126">
        <v>1</v>
      </c>
      <c r="J27" s="126">
        <v>52</v>
      </c>
      <c r="K27" s="126">
        <v>3</v>
      </c>
      <c r="L27" s="126">
        <v>0</v>
      </c>
      <c r="M27" s="126">
        <v>7</v>
      </c>
      <c r="N27" s="127">
        <f t="shared" si="1"/>
        <v>127</v>
      </c>
      <c r="O27" s="126">
        <v>0</v>
      </c>
      <c r="P27" s="126">
        <v>1</v>
      </c>
      <c r="Q27" s="126">
        <v>0</v>
      </c>
      <c r="R27" s="126">
        <v>6</v>
      </c>
      <c r="S27" s="126">
        <v>5</v>
      </c>
      <c r="T27" s="126">
        <v>0</v>
      </c>
      <c r="U27" s="126">
        <v>0</v>
      </c>
      <c r="V27" s="126">
        <v>0</v>
      </c>
      <c r="W27" s="126">
        <v>112</v>
      </c>
      <c r="X27" s="126">
        <v>0</v>
      </c>
      <c r="Y27" s="126">
        <v>2</v>
      </c>
      <c r="Z27" s="126">
        <v>3</v>
      </c>
      <c r="AA27" s="159">
        <f t="shared" si="2"/>
        <v>129</v>
      </c>
      <c r="AB27" s="162"/>
      <c r="AC27" s="126">
        <v>14</v>
      </c>
      <c r="AD27" s="126">
        <v>6</v>
      </c>
      <c r="AE27" s="126">
        <v>9</v>
      </c>
      <c r="AF27" s="126">
        <v>6</v>
      </c>
      <c r="AG27" s="126">
        <v>11</v>
      </c>
      <c r="AH27" s="126">
        <v>10</v>
      </c>
      <c r="AI27" s="126">
        <v>13</v>
      </c>
      <c r="AJ27" s="126">
        <v>11</v>
      </c>
      <c r="AK27" s="126">
        <v>9</v>
      </c>
      <c r="AL27" s="126">
        <v>9</v>
      </c>
      <c r="AM27" s="160" t="s">
        <v>71</v>
      </c>
      <c r="AN27" s="126">
        <v>782</v>
      </c>
      <c r="AO27" s="126">
        <v>16</v>
      </c>
      <c r="AP27" s="126">
        <v>2</v>
      </c>
      <c r="AQ27" s="161">
        <f t="shared" si="0"/>
        <v>48.875</v>
      </c>
    </row>
    <row r="28" spans="1:43" s="19" customFormat="1" ht="15.75" thickBot="1">
      <c r="A28" s="56"/>
      <c r="B28" s="111" t="s">
        <v>50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7">
        <f t="shared" si="1"/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26">
        <v>0</v>
      </c>
      <c r="AA28" s="159">
        <f t="shared" si="2"/>
        <v>0</v>
      </c>
      <c r="AB28" s="162"/>
      <c r="AC28" s="126">
        <v>0</v>
      </c>
      <c r="AD28" s="126">
        <v>0</v>
      </c>
      <c r="AE28" s="126">
        <v>0</v>
      </c>
      <c r="AF28" s="126">
        <v>0</v>
      </c>
      <c r="AG28" s="126">
        <v>0</v>
      </c>
      <c r="AH28" s="126">
        <v>0</v>
      </c>
      <c r="AI28" s="126">
        <v>0</v>
      </c>
      <c r="AJ28" s="126">
        <v>0</v>
      </c>
      <c r="AK28" s="126">
        <v>0</v>
      </c>
      <c r="AL28" s="126">
        <v>0</v>
      </c>
      <c r="AM28" s="160" t="s">
        <v>72</v>
      </c>
      <c r="AN28" s="126">
        <v>0</v>
      </c>
      <c r="AO28" s="126">
        <v>0</v>
      </c>
      <c r="AP28" s="126">
        <v>0</v>
      </c>
      <c r="AQ28" s="161" t="e">
        <f t="shared" si="0"/>
        <v>#DIV/0!</v>
      </c>
    </row>
    <row r="29" spans="1:43" s="19" customFormat="1" ht="15.75" thickBot="1">
      <c r="A29" s="93"/>
      <c r="B29" s="111" t="s">
        <v>43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7">
        <f t="shared" si="1"/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59">
        <f t="shared" si="2"/>
        <v>0</v>
      </c>
      <c r="AB29" s="162"/>
      <c r="AC29" s="126">
        <v>0</v>
      </c>
      <c r="AD29" s="126">
        <v>0</v>
      </c>
      <c r="AE29" s="126">
        <v>0</v>
      </c>
      <c r="AF29" s="126">
        <v>0</v>
      </c>
      <c r="AG29" s="126">
        <v>0</v>
      </c>
      <c r="AH29" s="126">
        <v>0</v>
      </c>
      <c r="AI29" s="126">
        <v>0</v>
      </c>
      <c r="AJ29" s="126">
        <v>0</v>
      </c>
      <c r="AK29" s="126">
        <v>0</v>
      </c>
      <c r="AL29" s="126">
        <v>0</v>
      </c>
      <c r="AM29" s="160" t="s">
        <v>73</v>
      </c>
      <c r="AN29" s="126">
        <v>0</v>
      </c>
      <c r="AO29" s="126">
        <v>0</v>
      </c>
      <c r="AP29" s="126">
        <v>0</v>
      </c>
      <c r="AQ29" s="161" t="e">
        <f t="shared" si="0"/>
        <v>#DIV/0!</v>
      </c>
    </row>
    <row r="30" spans="1:43" s="19" customFormat="1" ht="15.75" thickBot="1">
      <c r="A30" s="93"/>
      <c r="B30" s="111" t="s">
        <v>7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7">
        <f t="shared" si="1"/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26">
        <v>0</v>
      </c>
      <c r="AA30" s="159">
        <f>SUM(P30:Z30)</f>
        <v>0</v>
      </c>
      <c r="AB30" s="162"/>
      <c r="AC30" s="126">
        <v>0</v>
      </c>
      <c r="AD30" s="126">
        <v>0</v>
      </c>
      <c r="AE30" s="126">
        <v>0</v>
      </c>
      <c r="AF30" s="126">
        <v>0</v>
      </c>
      <c r="AG30" s="126">
        <v>0</v>
      </c>
      <c r="AH30" s="126">
        <v>0</v>
      </c>
      <c r="AI30" s="126">
        <v>0</v>
      </c>
      <c r="AJ30" s="126">
        <v>0</v>
      </c>
      <c r="AK30" s="126">
        <v>0</v>
      </c>
      <c r="AL30" s="126">
        <v>0</v>
      </c>
      <c r="AM30" s="160" t="s">
        <v>76</v>
      </c>
      <c r="AN30" s="126">
        <v>0</v>
      </c>
      <c r="AO30" s="126">
        <v>0</v>
      </c>
      <c r="AP30" s="126">
        <v>0</v>
      </c>
      <c r="AQ30" s="161" t="e">
        <f t="shared" si="0"/>
        <v>#DIV/0!</v>
      </c>
    </row>
    <row r="31" spans="1:43" s="10" customFormat="1" ht="15.75" thickBot="1">
      <c r="A31" s="55"/>
      <c r="B31" s="111" t="s">
        <v>8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7">
        <f t="shared" si="1"/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59">
        <f>SUM(P31:Z31)</f>
        <v>0</v>
      </c>
      <c r="AB31" s="162"/>
      <c r="AC31" s="126">
        <v>0</v>
      </c>
      <c r="AD31" s="126">
        <v>0</v>
      </c>
      <c r="AE31" s="126">
        <v>0</v>
      </c>
      <c r="AF31" s="12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  <c r="AM31" s="160" t="s">
        <v>77</v>
      </c>
      <c r="AN31" s="126">
        <v>0</v>
      </c>
      <c r="AO31" s="126">
        <v>0</v>
      </c>
      <c r="AP31" s="126">
        <v>0</v>
      </c>
      <c r="AQ31" s="161" t="e">
        <f t="shared" si="0"/>
        <v>#DIV/0!</v>
      </c>
    </row>
    <row r="32" spans="1:43" s="19" customFormat="1" ht="15.75" thickBot="1">
      <c r="A32" s="56"/>
      <c r="B32" s="111" t="s">
        <v>9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7">
        <f t="shared" si="1"/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59">
        <f>SUM(P32:Z32)</f>
        <v>0</v>
      </c>
      <c r="AB32" s="162"/>
      <c r="AC32" s="126">
        <v>0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26">
        <v>0</v>
      </c>
      <c r="AM32" s="160" t="s">
        <v>78</v>
      </c>
      <c r="AN32" s="126">
        <v>0</v>
      </c>
      <c r="AO32" s="126">
        <v>0</v>
      </c>
      <c r="AP32" s="126">
        <v>0</v>
      </c>
      <c r="AQ32" s="161" t="e">
        <f t="shared" si="0"/>
        <v>#DIV/0!</v>
      </c>
    </row>
    <row r="33" spans="1:43" s="19" customFormat="1" ht="15.75" thickBot="1">
      <c r="A33" s="56"/>
      <c r="B33" s="112" t="s">
        <v>10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7">
        <f t="shared" si="1"/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26">
        <v>0</v>
      </c>
      <c r="AA33" s="163">
        <f>SUM(P33:Z33)</f>
        <v>0</v>
      </c>
      <c r="AB33" s="162"/>
      <c r="AC33" s="126">
        <v>0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64" t="s">
        <v>79</v>
      </c>
      <c r="AN33" s="126">
        <v>0</v>
      </c>
      <c r="AO33" s="126">
        <v>0</v>
      </c>
      <c r="AP33" s="126">
        <v>0</v>
      </c>
      <c r="AQ33" s="161" t="e">
        <f t="shared" si="0"/>
        <v>#DIV/0!</v>
      </c>
    </row>
    <row r="34" spans="1:43" s="103" customFormat="1" ht="31.5" thickBot="1">
      <c r="A34" s="101"/>
      <c r="B34" s="102" t="s">
        <v>103</v>
      </c>
      <c r="C34" s="107">
        <f aca="true" t="shared" si="3" ref="C34:N34">SUM(C22:C33)</f>
        <v>2</v>
      </c>
      <c r="D34" s="107">
        <f t="shared" si="3"/>
        <v>0</v>
      </c>
      <c r="E34" s="107">
        <f t="shared" si="3"/>
        <v>6</v>
      </c>
      <c r="F34" s="107">
        <f t="shared" si="3"/>
        <v>13</v>
      </c>
      <c r="G34" s="107">
        <f t="shared" si="3"/>
        <v>253</v>
      </c>
      <c r="H34" s="107">
        <f t="shared" si="3"/>
        <v>92</v>
      </c>
      <c r="I34" s="107">
        <f t="shared" si="3"/>
        <v>4</v>
      </c>
      <c r="J34" s="107">
        <f t="shared" si="3"/>
        <v>416</v>
      </c>
      <c r="K34" s="107">
        <f t="shared" si="3"/>
        <v>12</v>
      </c>
      <c r="L34" s="107">
        <f t="shared" si="3"/>
        <v>5</v>
      </c>
      <c r="M34" s="107">
        <f t="shared" si="3"/>
        <v>28</v>
      </c>
      <c r="N34" s="127">
        <f t="shared" si="3"/>
        <v>831</v>
      </c>
      <c r="O34" s="133"/>
      <c r="P34" s="107">
        <f aca="true" t="shared" si="4" ref="P34:AA34">SUM(P22:P33)</f>
        <v>3</v>
      </c>
      <c r="Q34" s="107">
        <f t="shared" si="4"/>
        <v>3</v>
      </c>
      <c r="R34" s="107">
        <f t="shared" si="4"/>
        <v>23</v>
      </c>
      <c r="S34" s="107">
        <f t="shared" si="4"/>
        <v>7</v>
      </c>
      <c r="T34" s="107">
        <f t="shared" si="4"/>
        <v>0</v>
      </c>
      <c r="U34" s="107">
        <f t="shared" si="4"/>
        <v>1</v>
      </c>
      <c r="V34" s="107">
        <f t="shared" si="4"/>
        <v>0</v>
      </c>
      <c r="W34" s="107">
        <f t="shared" si="4"/>
        <v>715</v>
      </c>
      <c r="X34" s="107">
        <f t="shared" si="4"/>
        <v>1</v>
      </c>
      <c r="Y34" s="107">
        <f t="shared" si="4"/>
        <v>20</v>
      </c>
      <c r="Z34" s="107">
        <f t="shared" si="4"/>
        <v>69</v>
      </c>
      <c r="AA34" s="127">
        <f t="shared" si="4"/>
        <v>842</v>
      </c>
      <c r="AB34" s="108"/>
      <c r="AC34" s="106">
        <f aca="true" t="shared" si="5" ref="AC34:AL34">SUM(AC22:AC33)</f>
        <v>89</v>
      </c>
      <c r="AD34" s="107">
        <f t="shared" si="5"/>
        <v>30</v>
      </c>
      <c r="AE34" s="107">
        <f t="shared" si="5"/>
        <v>56</v>
      </c>
      <c r="AF34" s="107">
        <f t="shared" si="5"/>
        <v>58</v>
      </c>
      <c r="AG34" s="107">
        <f t="shared" si="5"/>
        <v>66</v>
      </c>
      <c r="AH34" s="107">
        <f t="shared" si="5"/>
        <v>75</v>
      </c>
      <c r="AI34" s="107">
        <f t="shared" si="5"/>
        <v>94</v>
      </c>
      <c r="AJ34" s="107">
        <f t="shared" si="5"/>
        <v>84</v>
      </c>
      <c r="AK34" s="107">
        <f t="shared" si="5"/>
        <v>79</v>
      </c>
      <c r="AL34" s="107">
        <f t="shared" si="5"/>
        <v>63</v>
      </c>
      <c r="AM34" s="154"/>
      <c r="AN34" s="105">
        <f>SUM(AN22:AN33)</f>
        <v>5279</v>
      </c>
      <c r="AO34" s="105">
        <f>SUM(AO22:AO33)</f>
        <v>114</v>
      </c>
      <c r="AP34" s="105">
        <f>SUM(AP22:AP33)</f>
        <v>8</v>
      </c>
      <c r="AQ34" s="109">
        <f>AN34/AO34</f>
        <v>46.30701754385965</v>
      </c>
    </row>
    <row r="35" spans="1:43" s="103" customFormat="1" ht="15.75" thickBot="1">
      <c r="A35" s="101"/>
      <c r="B35" s="4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46"/>
    </row>
    <row r="36" spans="1:43" s="1" customFormat="1" ht="19.5" customHeight="1" thickBot="1">
      <c r="A36" s="57"/>
      <c r="B36" s="155">
        <v>2018</v>
      </c>
      <c r="C36" s="118">
        <v>5</v>
      </c>
      <c r="D36" s="118">
        <v>2</v>
      </c>
      <c r="E36" s="118">
        <v>12</v>
      </c>
      <c r="F36" s="118">
        <v>37</v>
      </c>
      <c r="G36" s="118">
        <v>231</v>
      </c>
      <c r="H36" s="118">
        <v>153</v>
      </c>
      <c r="I36" s="118">
        <v>4</v>
      </c>
      <c r="J36" s="118">
        <v>708</v>
      </c>
      <c r="K36" s="118">
        <v>27</v>
      </c>
      <c r="L36" s="118">
        <v>6</v>
      </c>
      <c r="M36" s="118">
        <v>70</v>
      </c>
      <c r="N36" s="118">
        <v>1255</v>
      </c>
      <c r="P36" s="118">
        <v>6</v>
      </c>
      <c r="Q36" s="118">
        <v>7</v>
      </c>
      <c r="R36" s="118">
        <v>47</v>
      </c>
      <c r="S36" s="118">
        <v>7</v>
      </c>
      <c r="T36" s="118">
        <v>0</v>
      </c>
      <c r="U36" s="118">
        <v>1</v>
      </c>
      <c r="V36" s="118">
        <v>0</v>
      </c>
      <c r="W36" s="118">
        <v>1022</v>
      </c>
      <c r="X36" s="118">
        <v>0</v>
      </c>
      <c r="Y36" s="118">
        <v>49</v>
      </c>
      <c r="Z36" s="118">
        <v>168</v>
      </c>
      <c r="AA36" s="118">
        <v>1307</v>
      </c>
      <c r="AC36" s="118">
        <v>175</v>
      </c>
      <c r="AD36" s="118">
        <v>55</v>
      </c>
      <c r="AE36" s="118">
        <v>108</v>
      </c>
      <c r="AF36" s="118">
        <v>118</v>
      </c>
      <c r="AG36" s="118">
        <v>126</v>
      </c>
      <c r="AH36" s="118">
        <v>139</v>
      </c>
      <c r="AI36" s="118">
        <v>189</v>
      </c>
      <c r="AJ36" s="118">
        <v>171</v>
      </c>
      <c r="AK36" s="118">
        <v>153</v>
      </c>
      <c r="AL36" s="118">
        <v>133</v>
      </c>
      <c r="AM36" s="118">
        <f>+B36</f>
        <v>2018</v>
      </c>
      <c r="AN36" s="118">
        <v>10258</v>
      </c>
      <c r="AO36" s="118">
        <v>222</v>
      </c>
      <c r="AP36" s="118">
        <v>30</v>
      </c>
      <c r="AQ36" s="157">
        <v>46.207207207207205</v>
      </c>
    </row>
    <row r="37" spans="1:43" s="1" customFormat="1" ht="19.5" customHeight="1" thickBot="1">
      <c r="A37" s="57"/>
      <c r="B37" s="155">
        <v>2017</v>
      </c>
      <c r="C37" s="153">
        <v>13</v>
      </c>
      <c r="D37" s="147">
        <v>6</v>
      </c>
      <c r="E37" s="147">
        <v>16</v>
      </c>
      <c r="F37" s="147">
        <v>65</v>
      </c>
      <c r="G37" s="147">
        <v>345</v>
      </c>
      <c r="H37" s="147">
        <v>198</v>
      </c>
      <c r="I37" s="147">
        <v>2</v>
      </c>
      <c r="J37" s="147">
        <v>737</v>
      </c>
      <c r="K37" s="147">
        <v>25</v>
      </c>
      <c r="L37" s="147">
        <v>7</v>
      </c>
      <c r="M37" s="152">
        <v>63</v>
      </c>
      <c r="N37" s="12">
        <v>1477</v>
      </c>
      <c r="O37" s="153"/>
      <c r="P37" s="147">
        <v>20</v>
      </c>
      <c r="Q37" s="147">
        <v>2</v>
      </c>
      <c r="R37" s="147">
        <v>48</v>
      </c>
      <c r="S37" s="147">
        <v>17</v>
      </c>
      <c r="T37" s="147">
        <v>0</v>
      </c>
      <c r="U37" s="147">
        <v>5</v>
      </c>
      <c r="V37" s="147">
        <v>0</v>
      </c>
      <c r="W37" s="148">
        <v>1127</v>
      </c>
      <c r="X37" s="148">
        <v>0</v>
      </c>
      <c r="Y37" s="150">
        <v>37</v>
      </c>
      <c r="Z37" s="12">
        <v>230</v>
      </c>
      <c r="AA37" s="12">
        <v>1486</v>
      </c>
      <c r="AB37" s="151"/>
      <c r="AC37" s="147">
        <v>189</v>
      </c>
      <c r="AD37" s="147">
        <v>63</v>
      </c>
      <c r="AE37" s="147">
        <v>96</v>
      </c>
      <c r="AF37" s="147">
        <v>129</v>
      </c>
      <c r="AG37" s="147">
        <v>156</v>
      </c>
      <c r="AH37" s="147">
        <v>135</v>
      </c>
      <c r="AI37" s="147">
        <v>188</v>
      </c>
      <c r="AJ37" s="148">
        <v>170</v>
      </c>
      <c r="AK37" s="148">
        <v>169</v>
      </c>
      <c r="AL37" s="148">
        <v>133</v>
      </c>
      <c r="AM37" s="149">
        <v>2017</v>
      </c>
      <c r="AN37" s="149">
        <v>10692</v>
      </c>
      <c r="AO37" s="149">
        <v>223</v>
      </c>
      <c r="AP37" s="156">
        <v>23</v>
      </c>
      <c r="AQ37" s="157">
        <v>47.946188340807176</v>
      </c>
    </row>
    <row r="38" spans="1:44" s="1" customFormat="1" ht="17.25" customHeight="1" thickBot="1">
      <c r="A38" s="57"/>
      <c r="B38" s="165">
        <v>2016</v>
      </c>
      <c r="C38" s="153">
        <v>17</v>
      </c>
      <c r="D38" s="147">
        <v>4</v>
      </c>
      <c r="E38" s="147">
        <v>26</v>
      </c>
      <c r="F38" s="147">
        <v>71</v>
      </c>
      <c r="G38" s="147">
        <v>308</v>
      </c>
      <c r="H38" s="147">
        <v>175</v>
      </c>
      <c r="I38" s="147">
        <v>7</v>
      </c>
      <c r="J38" s="147">
        <v>319</v>
      </c>
      <c r="K38" s="147">
        <v>23</v>
      </c>
      <c r="L38" s="147">
        <v>6</v>
      </c>
      <c r="M38" s="152">
        <v>91</v>
      </c>
      <c r="N38" s="12">
        <v>1043</v>
      </c>
      <c r="O38" s="153"/>
      <c r="P38" s="147">
        <v>23</v>
      </c>
      <c r="Q38" s="147">
        <v>2</v>
      </c>
      <c r="R38" s="147">
        <v>68</v>
      </c>
      <c r="S38" s="147">
        <v>7</v>
      </c>
      <c r="T38" s="147">
        <v>0</v>
      </c>
      <c r="U38" s="147">
        <v>4</v>
      </c>
      <c r="V38" s="147">
        <v>7</v>
      </c>
      <c r="W38" s="148">
        <v>576</v>
      </c>
      <c r="X38" s="148">
        <v>8</v>
      </c>
      <c r="Y38" s="150">
        <v>58</v>
      </c>
      <c r="Z38" s="12">
        <v>327</v>
      </c>
      <c r="AA38" s="12">
        <v>1080</v>
      </c>
      <c r="AB38" s="151"/>
      <c r="AC38" s="147">
        <v>180</v>
      </c>
      <c r="AD38" s="147">
        <v>86</v>
      </c>
      <c r="AE38" s="147">
        <v>126</v>
      </c>
      <c r="AF38" s="147">
        <v>125</v>
      </c>
      <c r="AG38" s="147">
        <v>141</v>
      </c>
      <c r="AH38" s="147">
        <v>128</v>
      </c>
      <c r="AI38" s="147">
        <v>179</v>
      </c>
      <c r="AJ38" s="148">
        <v>155</v>
      </c>
      <c r="AK38" s="148">
        <v>169</v>
      </c>
      <c r="AL38" s="148">
        <v>127</v>
      </c>
      <c r="AM38" s="149">
        <v>2016</v>
      </c>
      <c r="AN38" s="149">
        <v>10127</v>
      </c>
      <c r="AO38" s="149">
        <v>213</v>
      </c>
      <c r="AP38" s="156">
        <v>38</v>
      </c>
      <c r="AQ38" s="157">
        <v>47.544600938967136</v>
      </c>
      <c r="AR38" s="157" t="s">
        <v>98</v>
      </c>
    </row>
    <row r="39" spans="1:43" s="1" customFormat="1" ht="17.25" customHeight="1" thickBot="1">
      <c r="A39" s="57"/>
      <c r="B39" s="165">
        <v>2015</v>
      </c>
      <c r="C39" s="12">
        <v>7</v>
      </c>
      <c r="D39" s="12">
        <v>2</v>
      </c>
      <c r="E39" s="12">
        <v>29</v>
      </c>
      <c r="F39" s="12">
        <v>50</v>
      </c>
      <c r="G39" s="12">
        <v>251</v>
      </c>
      <c r="H39" s="12">
        <v>242</v>
      </c>
      <c r="I39" s="12">
        <v>8</v>
      </c>
      <c r="J39" s="12">
        <v>238</v>
      </c>
      <c r="K39" s="12">
        <v>16</v>
      </c>
      <c r="L39" s="12">
        <v>4</v>
      </c>
      <c r="M39" s="12">
        <v>96</v>
      </c>
      <c r="N39" s="12">
        <v>943</v>
      </c>
      <c r="P39" s="12">
        <v>8</v>
      </c>
      <c r="Q39" s="12">
        <v>1</v>
      </c>
      <c r="R39" s="12">
        <v>71</v>
      </c>
      <c r="S39" s="12">
        <v>14</v>
      </c>
      <c r="T39" s="12">
        <v>0</v>
      </c>
      <c r="U39" s="12">
        <v>0</v>
      </c>
      <c r="V39" s="12">
        <v>2</v>
      </c>
      <c r="W39" s="12">
        <v>424</v>
      </c>
      <c r="X39" s="12">
        <v>1</v>
      </c>
      <c r="Y39" s="12">
        <v>5</v>
      </c>
      <c r="Z39" s="12">
        <v>420</v>
      </c>
      <c r="AA39" s="12">
        <v>946</v>
      </c>
      <c r="AB39" s="2"/>
      <c r="AC39" s="12">
        <v>165</v>
      </c>
      <c r="AD39" s="12">
        <v>85</v>
      </c>
      <c r="AE39" s="12">
        <v>112</v>
      </c>
      <c r="AF39" s="12">
        <v>97</v>
      </c>
      <c r="AG39" s="12">
        <v>125</v>
      </c>
      <c r="AH39" s="12">
        <v>121</v>
      </c>
      <c r="AI39" s="12">
        <v>154</v>
      </c>
      <c r="AJ39" s="12">
        <v>142</v>
      </c>
      <c r="AK39" s="12">
        <v>137</v>
      </c>
      <c r="AL39" s="12">
        <v>142</v>
      </c>
      <c r="AM39" s="12">
        <v>2015</v>
      </c>
      <c r="AN39" s="12">
        <v>8797</v>
      </c>
      <c r="AO39" s="12">
        <v>186</v>
      </c>
      <c r="AP39" s="12">
        <v>59</v>
      </c>
      <c r="AQ39" s="157">
        <v>47.295698924731184</v>
      </c>
    </row>
    <row r="40" spans="1:43" s="1" customFormat="1" ht="17.25" customHeight="1">
      <c r="A40" s="57"/>
      <c r="B40" s="119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8"/>
      <c r="X40" s="118"/>
      <c r="Y40" s="118"/>
      <c r="Z40" s="118"/>
      <c r="AA40" s="118"/>
      <c r="AB40" s="118"/>
      <c r="AC40" s="117"/>
      <c r="AD40" s="117"/>
      <c r="AE40" s="117"/>
      <c r="AF40" s="117"/>
      <c r="AG40" s="117"/>
      <c r="AH40" s="117"/>
      <c r="AI40" s="117"/>
      <c r="AJ40" s="118"/>
      <c r="AK40" s="118"/>
      <c r="AL40" s="118"/>
      <c r="AM40" s="118"/>
      <c r="AN40" s="117"/>
      <c r="AO40" s="117"/>
      <c r="AP40" s="117"/>
      <c r="AQ40" s="120"/>
    </row>
  </sheetData>
  <sheetProtection/>
  <mergeCells count="8">
    <mergeCell ref="AD8:AL8"/>
    <mergeCell ref="AN5:AQ5"/>
    <mergeCell ref="AN6:AQ6"/>
    <mergeCell ref="AN7:AQ7"/>
    <mergeCell ref="B2:D3"/>
    <mergeCell ref="AC5:AI5"/>
    <mergeCell ref="C5:H5"/>
    <mergeCell ref="P5:W5"/>
  </mergeCells>
  <printOptions gridLines="1" horizontalCentered="1"/>
  <pageMargins left="0.2362204724409449" right="0.2362204724409449" top="1.3385826771653544" bottom="0.5511811023622047" header="0.31496062992125984" footer="0.31496062992125984"/>
  <pageSetup horizontalDpi="600" verticalDpi="600" orientation="landscape" paperSize="9" scale="61" r:id="rId1"/>
  <headerFooter alignWithMargins="0">
    <oddHeader>&amp;L&amp;"Arial,Fet"&amp;18Grannstöd  &amp;C&amp;"Arial,Fet kursiv"&amp;12Rapport-statistik&amp;Rwbn 100120</oddHeader>
  </headerFooter>
  <rowBreaks count="1" manualBreakCount="1">
    <brk id="40" max="45" man="1"/>
  </rowBreaks>
  <colBreaks count="1" manualBreakCount="1">
    <brk id="44" max="97" man="1"/>
  </colBreaks>
  <ignoredErrors>
    <ignoredError sqref="AC6:AC14 AC20:AK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33.57421875" style="1" customWidth="1"/>
    <col min="4" max="7" width="9.140625" style="1" hidden="1" customWidth="1"/>
    <col min="8" max="21" width="9.140625" style="1" customWidth="1"/>
    <col min="22" max="26" width="9.140625" style="2" customWidth="1"/>
    <col min="27" max="16384" width="9.140625" style="1" customWidth="1"/>
  </cols>
  <sheetData>
    <row r="2" spans="8:15" ht="15">
      <c r="H2" s="12" t="s">
        <v>2</v>
      </c>
      <c r="I2" s="12" t="s">
        <v>3</v>
      </c>
      <c r="J2" s="12" t="s">
        <v>4</v>
      </c>
      <c r="K2" s="12" t="s">
        <v>5</v>
      </c>
      <c r="L2" s="12" t="s">
        <v>6</v>
      </c>
      <c r="M2" s="12" t="s">
        <v>51</v>
      </c>
      <c r="N2" s="12" t="s">
        <v>50</v>
      </c>
      <c r="O2" s="12" t="s">
        <v>73</v>
      </c>
    </row>
    <row r="3" spans="2:27" ht="15">
      <c r="B3" s="80">
        <v>1</v>
      </c>
      <c r="C3" s="91" t="s">
        <v>54</v>
      </c>
      <c r="D3" s="82"/>
      <c r="E3" s="82"/>
      <c r="F3" s="82"/>
      <c r="G3" s="82"/>
      <c r="H3" s="79">
        <v>15</v>
      </c>
      <c r="I3" s="75">
        <v>16</v>
      </c>
      <c r="J3" s="75">
        <v>13</v>
      </c>
      <c r="K3" s="75">
        <v>13</v>
      </c>
      <c r="L3" s="75">
        <v>12</v>
      </c>
      <c r="M3" s="75">
        <v>9</v>
      </c>
      <c r="N3" s="77">
        <v>6</v>
      </c>
      <c r="O3" s="75">
        <v>8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87"/>
    </row>
    <row r="4" spans="2:15" ht="15">
      <c r="B4" s="80">
        <v>2</v>
      </c>
      <c r="C4" s="91" t="s">
        <v>55</v>
      </c>
      <c r="D4" s="82"/>
      <c r="E4" s="82"/>
      <c r="F4" s="82"/>
      <c r="G4" s="82"/>
      <c r="H4" s="79">
        <v>15</v>
      </c>
      <c r="I4" s="75">
        <v>16</v>
      </c>
      <c r="J4" s="75">
        <v>14</v>
      </c>
      <c r="K4" s="75">
        <v>14</v>
      </c>
      <c r="L4" s="75">
        <v>15</v>
      </c>
      <c r="M4" s="75">
        <v>9</v>
      </c>
      <c r="N4" s="77">
        <v>4</v>
      </c>
      <c r="O4" s="75">
        <v>11</v>
      </c>
    </row>
    <row r="5" spans="2:15" ht="15">
      <c r="B5" s="80">
        <v>3</v>
      </c>
      <c r="C5" s="91" t="s">
        <v>56</v>
      </c>
      <c r="D5" s="82"/>
      <c r="E5" s="82"/>
      <c r="F5" s="82"/>
      <c r="G5" s="82"/>
      <c r="H5" s="79">
        <v>15</v>
      </c>
      <c r="I5" s="75">
        <v>13</v>
      </c>
      <c r="J5" s="75">
        <v>18</v>
      </c>
      <c r="K5" s="75">
        <v>14</v>
      </c>
      <c r="L5" s="75">
        <v>16</v>
      </c>
      <c r="M5" s="75">
        <v>14</v>
      </c>
      <c r="N5" s="77">
        <v>5</v>
      </c>
      <c r="O5" s="75">
        <v>8</v>
      </c>
    </row>
    <row r="6" spans="2:15" ht="15">
      <c r="B6" s="80">
        <v>4</v>
      </c>
      <c r="C6" s="91" t="s">
        <v>57</v>
      </c>
      <c r="D6" s="82"/>
      <c r="E6" s="82"/>
      <c r="F6" s="82"/>
      <c r="G6" s="82"/>
      <c r="H6" s="79">
        <v>15</v>
      </c>
      <c r="I6" s="75">
        <v>16</v>
      </c>
      <c r="J6" s="75">
        <v>12</v>
      </c>
      <c r="K6" s="75">
        <v>13</v>
      </c>
      <c r="L6" s="75">
        <v>13</v>
      </c>
      <c r="M6" s="75">
        <v>12</v>
      </c>
      <c r="N6" s="77">
        <v>2</v>
      </c>
      <c r="O6" s="75">
        <v>8</v>
      </c>
    </row>
    <row r="7" spans="2:15" ht="15">
      <c r="B7" s="80">
        <v>5</v>
      </c>
      <c r="C7" s="92" t="s">
        <v>58</v>
      </c>
      <c r="D7" s="82"/>
      <c r="E7" s="82"/>
      <c r="F7" s="82"/>
      <c r="G7" s="82"/>
      <c r="H7" s="79">
        <v>9</v>
      </c>
      <c r="I7" s="75">
        <v>13</v>
      </c>
      <c r="J7" s="75">
        <v>10</v>
      </c>
      <c r="K7" s="75">
        <v>13</v>
      </c>
      <c r="L7" s="75">
        <v>10</v>
      </c>
      <c r="M7" s="75">
        <v>8</v>
      </c>
      <c r="N7" s="77">
        <v>3</v>
      </c>
      <c r="O7" s="75">
        <v>8</v>
      </c>
    </row>
    <row r="8" spans="2:34" ht="15">
      <c r="B8" s="80">
        <v>6</v>
      </c>
      <c r="C8" s="91" t="s">
        <v>59</v>
      </c>
      <c r="D8" s="82"/>
      <c r="E8" s="82"/>
      <c r="F8" s="84"/>
      <c r="G8" s="82"/>
      <c r="H8" s="79">
        <v>14</v>
      </c>
      <c r="I8" s="75">
        <v>15</v>
      </c>
      <c r="J8" s="75">
        <v>18</v>
      </c>
      <c r="K8" s="75">
        <v>16</v>
      </c>
      <c r="L8" s="75">
        <v>13</v>
      </c>
      <c r="M8" s="75">
        <v>12</v>
      </c>
      <c r="N8" s="77">
        <v>8</v>
      </c>
      <c r="O8" s="75">
        <v>13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87"/>
    </row>
    <row r="9" spans="2:15" ht="15">
      <c r="B9" s="80">
        <v>7</v>
      </c>
      <c r="C9" s="91" t="s">
        <v>60</v>
      </c>
      <c r="D9" s="82"/>
      <c r="E9" s="82"/>
      <c r="F9" s="84"/>
      <c r="G9" s="82"/>
      <c r="H9" s="79">
        <v>13</v>
      </c>
      <c r="I9" s="75">
        <v>17</v>
      </c>
      <c r="J9" s="75">
        <v>19</v>
      </c>
      <c r="K9" s="75">
        <v>16</v>
      </c>
      <c r="L9" s="75">
        <v>15</v>
      </c>
      <c r="M9" s="75">
        <v>14</v>
      </c>
      <c r="N9" s="77">
        <v>9</v>
      </c>
      <c r="O9" s="75">
        <v>11</v>
      </c>
    </row>
    <row r="10" spans="2:15" ht="15">
      <c r="B10" s="85">
        <v>8</v>
      </c>
      <c r="C10" s="92" t="s">
        <v>61</v>
      </c>
      <c r="D10" s="82"/>
      <c r="E10" s="82"/>
      <c r="F10" s="84"/>
      <c r="G10" s="82"/>
      <c r="H10" s="79">
        <v>11</v>
      </c>
      <c r="I10" s="75">
        <v>18</v>
      </c>
      <c r="J10" s="75">
        <v>16</v>
      </c>
      <c r="K10" s="75">
        <v>15</v>
      </c>
      <c r="L10" s="75">
        <v>9</v>
      </c>
      <c r="M10" s="75">
        <v>9</v>
      </c>
      <c r="N10" s="77">
        <v>5</v>
      </c>
      <c r="O10" s="75">
        <v>10</v>
      </c>
    </row>
    <row r="11" spans="2:15" ht="15">
      <c r="B11" s="80">
        <v>9</v>
      </c>
      <c r="C11" s="91" t="s">
        <v>62</v>
      </c>
      <c r="D11" s="82"/>
      <c r="E11" s="82"/>
      <c r="F11" s="84"/>
      <c r="G11" s="82"/>
      <c r="H11" s="79">
        <v>10</v>
      </c>
      <c r="I11" s="75">
        <v>17</v>
      </c>
      <c r="J11" s="75">
        <v>13</v>
      </c>
      <c r="K11" s="75">
        <v>16</v>
      </c>
      <c r="L11" s="75">
        <v>8</v>
      </c>
      <c r="M11" s="75">
        <v>10</v>
      </c>
      <c r="N11" s="77">
        <v>6</v>
      </c>
      <c r="O11" s="75">
        <v>6</v>
      </c>
    </row>
    <row r="12" spans="2:15" ht="15">
      <c r="B12" s="80">
        <v>10</v>
      </c>
      <c r="C12" s="91" t="s">
        <v>63</v>
      </c>
      <c r="D12" s="82"/>
      <c r="E12" s="82"/>
      <c r="F12" s="84"/>
      <c r="G12" s="82"/>
      <c r="H12" s="79">
        <v>8</v>
      </c>
      <c r="I12" s="75">
        <v>11</v>
      </c>
      <c r="J12" s="75">
        <v>12</v>
      </c>
      <c r="K12" s="75">
        <v>7</v>
      </c>
      <c r="L12" s="75">
        <v>6</v>
      </c>
      <c r="M12" s="75">
        <v>4</v>
      </c>
      <c r="N12" s="77">
        <v>4</v>
      </c>
      <c r="O12" s="75">
        <v>5</v>
      </c>
    </row>
    <row r="13" spans="2:15" ht="15">
      <c r="B13" s="80">
        <v>11</v>
      </c>
      <c r="C13" s="91" t="s">
        <v>64</v>
      </c>
      <c r="D13" s="82"/>
      <c r="E13" s="82"/>
      <c r="F13" s="84"/>
      <c r="G13" s="82"/>
      <c r="H13" s="79">
        <v>10</v>
      </c>
      <c r="I13" s="75">
        <v>11</v>
      </c>
      <c r="J13" s="75">
        <v>12</v>
      </c>
      <c r="K13" s="75">
        <v>9</v>
      </c>
      <c r="L13" s="75">
        <v>8</v>
      </c>
      <c r="M13" s="75">
        <v>8</v>
      </c>
      <c r="N13" s="77">
        <v>3</v>
      </c>
      <c r="O13" s="75">
        <v>8</v>
      </c>
    </row>
    <row r="14" spans="2:15" ht="15">
      <c r="B14" s="80">
        <v>12</v>
      </c>
      <c r="C14" s="91" t="s">
        <v>65</v>
      </c>
      <c r="D14" s="82"/>
      <c r="E14" s="82"/>
      <c r="F14" s="84"/>
      <c r="G14" s="82"/>
      <c r="H14" s="79">
        <v>12</v>
      </c>
      <c r="I14" s="75">
        <v>13</v>
      </c>
      <c r="J14" s="75">
        <v>14</v>
      </c>
      <c r="K14" s="75">
        <v>12</v>
      </c>
      <c r="L14" s="75">
        <v>7</v>
      </c>
      <c r="M14" s="75">
        <v>9</v>
      </c>
      <c r="N14" s="75">
        <v>4</v>
      </c>
      <c r="O14" s="87">
        <v>8</v>
      </c>
    </row>
    <row r="15" spans="2:14" ht="15">
      <c r="B15" s="86"/>
      <c r="C15" s="14"/>
      <c r="D15" s="10"/>
      <c r="E15" s="10"/>
      <c r="F15" s="8"/>
      <c r="G15" s="10"/>
      <c r="H15" s="12" t="s">
        <v>2</v>
      </c>
      <c r="I15" s="12" t="s">
        <v>3</v>
      </c>
      <c r="J15" s="12" t="s">
        <v>4</v>
      </c>
      <c r="K15" s="12" t="s">
        <v>5</v>
      </c>
      <c r="L15" s="12" t="s">
        <v>6</v>
      </c>
      <c r="M15" s="12" t="s">
        <v>51</v>
      </c>
      <c r="N15" s="12" t="s">
        <v>50</v>
      </c>
    </row>
    <row r="17" spans="3:19" ht="15">
      <c r="C17" s="14" t="s">
        <v>2</v>
      </c>
      <c r="H17" s="12">
        <v>15</v>
      </c>
      <c r="I17" s="12">
        <v>15</v>
      </c>
      <c r="J17" s="12">
        <v>15</v>
      </c>
      <c r="K17" s="12">
        <v>15</v>
      </c>
      <c r="L17" s="12">
        <v>9</v>
      </c>
      <c r="M17" s="12">
        <v>14</v>
      </c>
      <c r="N17" s="12">
        <v>13</v>
      </c>
      <c r="O17" s="12">
        <v>11</v>
      </c>
      <c r="P17" s="12">
        <v>10</v>
      </c>
      <c r="Q17" s="12">
        <v>8</v>
      </c>
      <c r="R17" s="12">
        <v>10</v>
      </c>
      <c r="S17" s="40">
        <v>12</v>
      </c>
    </row>
    <row r="18" spans="3:19" ht="15">
      <c r="C18" s="14" t="s">
        <v>3</v>
      </c>
      <c r="H18" s="75">
        <v>16</v>
      </c>
      <c r="I18" s="75">
        <v>16</v>
      </c>
      <c r="J18" s="75">
        <v>13</v>
      </c>
      <c r="K18" s="75">
        <v>16</v>
      </c>
      <c r="L18" s="75">
        <v>13</v>
      </c>
      <c r="M18" s="75">
        <v>15</v>
      </c>
      <c r="N18" s="75">
        <v>17</v>
      </c>
      <c r="O18" s="75">
        <v>18</v>
      </c>
      <c r="P18" s="75">
        <v>17</v>
      </c>
      <c r="Q18" s="75">
        <v>11</v>
      </c>
      <c r="R18" s="75">
        <v>11</v>
      </c>
      <c r="S18" s="76">
        <v>13</v>
      </c>
    </row>
    <row r="19" spans="3:19" ht="15">
      <c r="C19" s="14" t="s">
        <v>4</v>
      </c>
      <c r="H19" s="75">
        <v>13</v>
      </c>
      <c r="I19" s="75">
        <v>14</v>
      </c>
      <c r="J19" s="75">
        <v>18</v>
      </c>
      <c r="K19" s="75">
        <v>12</v>
      </c>
      <c r="L19" s="75">
        <v>10</v>
      </c>
      <c r="M19" s="75">
        <v>18</v>
      </c>
      <c r="N19" s="75">
        <v>19</v>
      </c>
      <c r="O19" s="75">
        <v>16</v>
      </c>
      <c r="P19" s="75">
        <v>13</v>
      </c>
      <c r="Q19" s="75">
        <v>12</v>
      </c>
      <c r="R19" s="75">
        <v>12</v>
      </c>
      <c r="S19" s="75">
        <v>14</v>
      </c>
    </row>
    <row r="20" spans="3:19" ht="15">
      <c r="C20" s="14" t="s">
        <v>5</v>
      </c>
      <c r="H20" s="75">
        <v>13</v>
      </c>
      <c r="I20" s="75">
        <v>14</v>
      </c>
      <c r="J20" s="75">
        <v>14</v>
      </c>
      <c r="K20" s="75">
        <v>13</v>
      </c>
      <c r="L20" s="75">
        <v>13</v>
      </c>
      <c r="M20" s="75">
        <v>16</v>
      </c>
      <c r="N20" s="75">
        <v>16</v>
      </c>
      <c r="O20" s="75">
        <v>15</v>
      </c>
      <c r="P20" s="75">
        <v>16</v>
      </c>
      <c r="Q20" s="75">
        <v>7</v>
      </c>
      <c r="R20" s="75">
        <v>9</v>
      </c>
      <c r="S20" s="75">
        <v>12</v>
      </c>
    </row>
    <row r="21" spans="3:19" ht="15">
      <c r="C21" s="14" t="s">
        <v>6</v>
      </c>
      <c r="H21" s="12">
        <v>12</v>
      </c>
      <c r="I21" s="12">
        <v>15</v>
      </c>
      <c r="J21" s="12">
        <v>16</v>
      </c>
      <c r="K21" s="12">
        <v>13</v>
      </c>
      <c r="L21" s="12">
        <v>10</v>
      </c>
      <c r="M21" s="12">
        <v>13</v>
      </c>
      <c r="N21" s="12">
        <v>15</v>
      </c>
      <c r="O21" s="12">
        <v>9</v>
      </c>
      <c r="P21" s="12">
        <v>8</v>
      </c>
      <c r="Q21" s="12">
        <v>6</v>
      </c>
      <c r="R21" s="12">
        <v>8</v>
      </c>
      <c r="S21" s="18">
        <v>7</v>
      </c>
    </row>
    <row r="22" spans="3:19" ht="15">
      <c r="C22" s="14" t="s">
        <v>51</v>
      </c>
      <c r="H22" s="75">
        <v>9</v>
      </c>
      <c r="I22" s="75">
        <v>9</v>
      </c>
      <c r="J22" s="75">
        <v>14</v>
      </c>
      <c r="K22" s="75">
        <v>12</v>
      </c>
      <c r="L22" s="75">
        <v>8</v>
      </c>
      <c r="M22" s="75">
        <v>12</v>
      </c>
      <c r="N22" s="75">
        <v>14</v>
      </c>
      <c r="O22" s="75">
        <v>9</v>
      </c>
      <c r="P22" s="75">
        <v>10</v>
      </c>
      <c r="Q22" s="75">
        <v>4</v>
      </c>
      <c r="R22" s="75">
        <v>8</v>
      </c>
      <c r="S22" s="87">
        <v>9</v>
      </c>
    </row>
    <row r="23" spans="3:19" ht="15">
      <c r="C23" s="14" t="s">
        <v>50</v>
      </c>
      <c r="H23" s="77">
        <v>6</v>
      </c>
      <c r="I23" s="77">
        <v>4</v>
      </c>
      <c r="J23" s="77">
        <v>5</v>
      </c>
      <c r="K23" s="77">
        <v>2</v>
      </c>
      <c r="L23" s="77">
        <v>3</v>
      </c>
      <c r="M23" s="77">
        <v>8</v>
      </c>
      <c r="N23" s="77">
        <v>9</v>
      </c>
      <c r="O23" s="77">
        <v>5</v>
      </c>
      <c r="P23" s="77">
        <v>6</v>
      </c>
      <c r="Q23" s="77">
        <v>4</v>
      </c>
      <c r="R23" s="77">
        <v>3</v>
      </c>
      <c r="S23" s="88">
        <v>4</v>
      </c>
    </row>
    <row r="24" spans="3:19" ht="13.5">
      <c r="C24" s="14" t="s">
        <v>73</v>
      </c>
      <c r="H24" s="80">
        <v>1</v>
      </c>
      <c r="I24" s="80">
        <v>2</v>
      </c>
      <c r="J24" s="80">
        <v>3</v>
      </c>
      <c r="K24" s="80">
        <v>4</v>
      </c>
      <c r="L24" s="80">
        <v>5</v>
      </c>
      <c r="M24" s="80">
        <v>6</v>
      </c>
      <c r="N24" s="80">
        <v>7</v>
      </c>
      <c r="O24" s="85">
        <v>8</v>
      </c>
      <c r="P24" s="80">
        <v>9</v>
      </c>
      <c r="Q24" s="80">
        <v>10</v>
      </c>
      <c r="R24" s="80">
        <v>11</v>
      </c>
      <c r="S24" s="80">
        <v>12</v>
      </c>
    </row>
    <row r="25" spans="3:19" ht="13.5">
      <c r="C25" s="14" t="s">
        <v>75</v>
      </c>
      <c r="H25" s="80"/>
      <c r="I25" s="80"/>
      <c r="J25" s="80"/>
      <c r="K25" s="80"/>
      <c r="L25" s="80"/>
      <c r="M25" s="80"/>
      <c r="N25" s="80"/>
      <c r="O25" s="85"/>
      <c r="P25" s="80"/>
      <c r="Q25" s="80"/>
      <c r="R25" s="80"/>
      <c r="S25" s="80"/>
    </row>
    <row r="26" spans="8:19" ht="13.5">
      <c r="H26" s="81" t="s">
        <v>54</v>
      </c>
      <c r="I26" s="81" t="s">
        <v>55</v>
      </c>
      <c r="J26" s="81" t="s">
        <v>56</v>
      </c>
      <c r="K26" s="81" t="s">
        <v>57</v>
      </c>
      <c r="L26" s="83" t="s">
        <v>58</v>
      </c>
      <c r="M26" s="81" t="s">
        <v>59</v>
      </c>
      <c r="N26" s="81" t="s">
        <v>60</v>
      </c>
      <c r="O26" s="83" t="s">
        <v>61</v>
      </c>
      <c r="P26" s="81" t="s">
        <v>62</v>
      </c>
      <c r="Q26" s="81" t="s">
        <v>63</v>
      </c>
      <c r="R26" s="81" t="s">
        <v>64</v>
      </c>
      <c r="S26" s="81" t="s">
        <v>65</v>
      </c>
    </row>
  </sheetData>
  <sheetProtection/>
  <printOptions gridLines="1"/>
  <pageMargins left="0.7874015748031497" right="0.3937007874015748" top="0.7874015748031497" bottom="0" header="0.5118110236220472" footer="0"/>
  <pageSetup horizontalDpi="300" verticalDpi="300" orientation="landscape" paperSize="9" r:id="rId2"/>
  <headerFooter alignWithMargins="0">
    <oddHeader>&amp;L&amp;"Arial,Fet"HANINGE SÖDRA&amp;C&amp;"Arial,Fet"Rapport- statistik&amp;Rwbn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21" width="9.140625" style="1" customWidth="1"/>
    <col min="22" max="26" width="9.140625" style="2" customWidth="1"/>
    <col min="27" max="16384" width="9.140625" style="1" customWidth="1"/>
  </cols>
  <sheetData/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&amp;L&amp;"Arial,Fet"HANINGE SÖDRA&amp;C&amp;"Arial,Fet"Rapport-statistik&amp;Rwbn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 Brorsson</dc:creator>
  <cp:keywords/>
  <dc:description/>
  <cp:lastModifiedBy>Admin</cp:lastModifiedBy>
  <cp:lastPrinted>2019-03-24T11:14:58Z</cp:lastPrinted>
  <dcterms:created xsi:type="dcterms:W3CDTF">2005-05-28T08:11:21Z</dcterms:created>
  <dcterms:modified xsi:type="dcterms:W3CDTF">2019-06-29T16:25:33Z</dcterms:modified>
  <cp:category/>
  <cp:version/>
  <cp:contentType/>
  <cp:contentStatus/>
</cp:coreProperties>
</file>