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<sst xmlns="http://schemas.openxmlformats.org/spreadsheetml/2006/main" count="188" uniqueCount="30">
  <si>
    <t>UPPFÖLJNING AV RAPPORTERADE OBSERVATIONER</t>
  </si>
  <si>
    <t>GSBOBSERVATIONSUPPFÖLJNING-2019</t>
  </si>
  <si>
    <t>Månad</t>
  </si>
  <si>
    <t>DRIFTCENTR/TRAFIKK</t>
  </si>
  <si>
    <t>Kollat</t>
  </si>
  <si>
    <t>Åtgärdat</t>
  </si>
  <si>
    <t>KLOTTER</t>
  </si>
  <si>
    <t xml:space="preserve">     VARAV</t>
  </si>
  <si>
    <t xml:space="preserve">             BILAR</t>
  </si>
  <si>
    <t>Bytt/borttagen</t>
  </si>
  <si>
    <t>GSV-SKYLTAR</t>
  </si>
  <si>
    <t>Mars</t>
  </si>
  <si>
    <t>April</t>
  </si>
  <si>
    <t>Juni</t>
  </si>
  <si>
    <t>Januari</t>
  </si>
  <si>
    <t>Februari</t>
  </si>
  <si>
    <t>Juli</t>
  </si>
  <si>
    <t>Augusti</t>
  </si>
  <si>
    <t>September</t>
  </si>
  <si>
    <t>Oktober</t>
  </si>
  <si>
    <t>November</t>
  </si>
  <si>
    <t>December</t>
  </si>
  <si>
    <t>Totalt</t>
  </si>
  <si>
    <t>Åtgärd/kollat %</t>
  </si>
  <si>
    <t xml:space="preserve"> </t>
  </si>
  <si>
    <t xml:space="preserve">  </t>
  </si>
  <si>
    <t>Maj</t>
  </si>
  <si>
    <t>Kvar 20181231</t>
  </si>
  <si>
    <t>Kvar 20170131</t>
  </si>
  <si>
    <t>Kvar 20190731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</si>
</sst>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21" borderId="2" applyNumberFormat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3.7109375" style="0" customWidth="1"/>
    <col min="2" max="2" width="2.28125" style="0" customWidth="1"/>
    <col min="5" max="5" width="2.28125" style="0" customWidth="1"/>
    <col min="8" max="8" width="2.421875" style="0" customWidth="1"/>
    <col min="11" max="11" width="13.140625" style="0" customWidth="1"/>
  </cols>
  <sheetData>
    <row r="1" ht="14.25">
      <c r="A1" t="s">
        <v>0</v>
      </c>
    </row>
    <row r="2" ht="14.25">
      <c r="A2" t="s">
        <v>1</v>
      </c>
    </row>
    <row r="4" spans="1:11" ht="14.25">
      <c r="A4" t="s">
        <v>2</v>
      </c>
      <c r="C4" t="s">
        <v>3</v>
      </c>
      <c r="F4" t="s">
        <v>7</v>
      </c>
      <c r="G4" t="s">
        <v>6</v>
      </c>
      <c r="I4" t="s">
        <v>8</v>
      </c>
      <c r="K4" t="s">
        <v>10</v>
      </c>
    </row>
    <row r="5" spans="3:11" ht="14.25">
      <c r="C5" t="s">
        <v>4</v>
      </c>
      <c r="D5" t="s">
        <v>5</v>
      </c>
      <c r="F5" t="s">
        <v>4</v>
      </c>
      <c r="G5" t="s">
        <v>5</v>
      </c>
      <c r="I5" t="s">
        <v>4</v>
      </c>
      <c r="J5" t="s">
        <v>5</v>
      </c>
      <c r="K5" t="s">
        <v>9</v>
      </c>
    </row>
    <row r="6" spans="1:11" ht="14.25">
      <c r="A6">
        <v>2019</v>
      </c>
      <c r="C6" t="s">
        <v>24</v>
      </c>
      <c r="D6" t="s">
        <v>24</v>
      </c>
      <c r="F6" t="s">
        <v>24</v>
      </c>
      <c r="G6" t="s">
        <v>24</v>
      </c>
      <c r="I6" t="s">
        <v>24</v>
      </c>
      <c r="J6" t="s">
        <v>24</v>
      </c>
      <c r="K6" t="s">
        <v>24</v>
      </c>
    </row>
    <row r="7" spans="1:11" ht="14.25">
      <c r="A7" t="s">
        <v>14</v>
      </c>
      <c r="C7">
        <v>390</v>
      </c>
      <c r="D7">
        <v>77</v>
      </c>
      <c r="F7">
        <v>241</v>
      </c>
      <c r="G7">
        <v>46</v>
      </c>
      <c r="I7">
        <v>1</v>
      </c>
      <c r="J7">
        <v>1</v>
      </c>
      <c r="K7">
        <v>0</v>
      </c>
    </row>
    <row r="8" spans="1:11" ht="14.25">
      <c r="A8" t="s">
        <v>15</v>
      </c>
      <c r="C8">
        <v>469</v>
      </c>
      <c r="D8">
        <v>81</v>
      </c>
      <c r="F8">
        <v>266</v>
      </c>
      <c r="G8">
        <v>32</v>
      </c>
      <c r="I8">
        <v>3</v>
      </c>
      <c r="J8">
        <v>0</v>
      </c>
      <c r="K8">
        <v>3</v>
      </c>
    </row>
    <row r="9" spans="1:11" ht="14.25">
      <c r="A9" t="s">
        <v>11</v>
      </c>
      <c r="C9">
        <v>403</v>
      </c>
      <c r="D9">
        <v>51</v>
      </c>
      <c r="F9">
        <v>259</v>
      </c>
      <c r="G9">
        <v>23</v>
      </c>
      <c r="I9">
        <v>1</v>
      </c>
      <c r="J9">
        <v>2</v>
      </c>
      <c r="K9">
        <v>3</v>
      </c>
    </row>
    <row r="10" spans="1:11" ht="14.25">
      <c r="A10" t="s">
        <v>12</v>
      </c>
      <c r="C10">
        <v>675</v>
      </c>
      <c r="D10">
        <v>133</v>
      </c>
      <c r="F10">
        <v>440</v>
      </c>
      <c r="G10">
        <v>63</v>
      </c>
      <c r="I10">
        <v>1</v>
      </c>
      <c r="J10">
        <v>1</v>
      </c>
      <c r="K10">
        <v>1</v>
      </c>
    </row>
    <row r="11" spans="1:11" ht="14.25">
      <c r="A11" t="s">
        <v>26</v>
      </c>
      <c r="C11">
        <v>521</v>
      </c>
      <c r="D11">
        <v>163</v>
      </c>
      <c r="F11">
        <v>323</v>
      </c>
      <c r="G11">
        <v>110</v>
      </c>
      <c r="I11">
        <v>1</v>
      </c>
      <c r="J11">
        <v>1</v>
      </c>
      <c r="K11">
        <v>1</v>
      </c>
    </row>
    <row r="12" spans="1:11" ht="14.25">
      <c r="A12" t="s">
        <v>13</v>
      </c>
      <c r="C12">
        <v>397</v>
      </c>
      <c r="D12">
        <v>130</v>
      </c>
      <c r="F12">
        <v>257</v>
      </c>
      <c r="G12">
        <v>92</v>
      </c>
      <c r="I12">
        <v>6</v>
      </c>
      <c r="J12">
        <v>4</v>
      </c>
      <c r="K12">
        <v>0</v>
      </c>
    </row>
    <row r="13" spans="1:11" ht="14.25">
      <c r="A13" t="s">
        <v>16</v>
      </c>
      <c r="C13">
        <v>527</v>
      </c>
      <c r="D13">
        <v>173</v>
      </c>
      <c r="F13">
        <v>285</v>
      </c>
      <c r="G13">
        <v>105</v>
      </c>
      <c r="I13">
        <v>4</v>
      </c>
      <c r="J13">
        <v>2</v>
      </c>
      <c r="K13">
        <v>0</v>
      </c>
    </row>
    <row r="14" ht="14.25">
      <c r="A14" t="s">
        <v>17</v>
      </c>
    </row>
    <row r="15" ht="14.25">
      <c r="A15" t="s">
        <v>18</v>
      </c>
    </row>
    <row r="16" ht="14.25">
      <c r="A16" t="s">
        <v>19</v>
      </c>
    </row>
    <row r="17" ht="14.25">
      <c r="A17" t="s">
        <v>20</v>
      </c>
    </row>
    <row r="18" ht="14.25">
      <c r="A18" t="s">
        <v>21</v>
      </c>
    </row>
    <row r="20" spans="1:11" ht="14.25">
      <c r="A20" t="s">
        <v>22</v>
      </c>
      <c r="C20">
        <f>SUM(C7:C18)</f>
        <v>3382</v>
      </c>
      <c r="D20">
        <f>SUM(D7:D18)</f>
        <v>808</v>
      </c>
      <c r="F20">
        <f>SUM(F7:F18)</f>
        <v>2071</v>
      </c>
      <c r="G20">
        <f>SUM(G7:G18)</f>
        <v>471</v>
      </c>
      <c r="I20">
        <f>SUM(I7:I18)</f>
        <v>17</v>
      </c>
      <c r="J20">
        <f>SUM(J7:J18)</f>
        <v>11</v>
      </c>
      <c r="K20">
        <f>SUM(K7:K18)</f>
        <v>8</v>
      </c>
    </row>
    <row r="21" spans="1:10" ht="14.25">
      <c r="A21" t="s">
        <v>23</v>
      </c>
      <c r="D21">
        <f>(D20/C20)*100</f>
        <v>23.891188645771734</v>
      </c>
      <c r="G21">
        <f>(G20/F20)*100</f>
        <v>22.742636407532594</v>
      </c>
      <c r="J21">
        <f>(J20/I20)*100</f>
        <v>64.70588235294117</v>
      </c>
    </row>
    <row r="22" spans="1:11" ht="14.25">
      <c r="A22" t="s">
        <v>29</v>
      </c>
      <c r="C22">
        <v>463</v>
      </c>
      <c r="F22">
        <v>246</v>
      </c>
      <c r="I22">
        <v>0</v>
      </c>
      <c r="K22">
        <v>2</v>
      </c>
    </row>
    <row r="24" spans="1:11" ht="14.25">
      <c r="A24" t="str">
        <f>A4</f>
        <v>Månad</v>
      </c>
      <c r="B24" t="s">
        <v>24</v>
      </c>
      <c r="C24" t="str">
        <f>C4</f>
        <v>DRIFTCENTR/TRAFIKK</v>
      </c>
      <c r="D24" t="s">
        <v>24</v>
      </c>
      <c r="E24" t="s">
        <v>24</v>
      </c>
      <c r="F24" t="str">
        <f aca="true" t="shared" si="0" ref="F24:G26">F4</f>
        <v>     VARAV</v>
      </c>
      <c r="G24" t="str">
        <f t="shared" si="0"/>
        <v>KLOTTER</v>
      </c>
      <c r="H24" t="s">
        <v>24</v>
      </c>
      <c r="I24" t="str">
        <f aca="true" t="shared" si="1" ref="I24:K30">I4</f>
        <v>             BILAR</v>
      </c>
      <c r="J24">
        <f t="shared" si="1"/>
        <v>0</v>
      </c>
      <c r="K24" t="str">
        <f t="shared" si="1"/>
        <v>GSV-SKYLTAR</v>
      </c>
    </row>
    <row r="25" spans="1:11" ht="14.25">
      <c r="A25" t="s">
        <v>24</v>
      </c>
      <c r="B25" t="s">
        <v>24</v>
      </c>
      <c r="C25" t="str">
        <f>C5</f>
        <v>Kollat</v>
      </c>
      <c r="D25" t="str">
        <f>D5</f>
        <v>Åtgärdat</v>
      </c>
      <c r="E25" t="s">
        <v>24</v>
      </c>
      <c r="F25" t="str">
        <f t="shared" si="0"/>
        <v>Kollat</v>
      </c>
      <c r="G25" t="str">
        <f t="shared" si="0"/>
        <v>Åtgärdat</v>
      </c>
      <c r="H25" t="s">
        <v>24</v>
      </c>
      <c r="I25" t="str">
        <f t="shared" si="1"/>
        <v>Kollat</v>
      </c>
      <c r="J25" t="str">
        <f t="shared" si="1"/>
        <v>Åtgärdat</v>
      </c>
      <c r="K25" t="str">
        <f t="shared" si="1"/>
        <v>Bytt/borttagen</v>
      </c>
    </row>
    <row r="26" spans="1:11" ht="14.25">
      <c r="A26">
        <v>2018</v>
      </c>
      <c r="B26" t="s">
        <v>24</v>
      </c>
      <c r="C26" t="str">
        <f>C6</f>
        <v> </v>
      </c>
      <c r="D26" t="str">
        <f>D6</f>
        <v> </v>
      </c>
      <c r="E26" t="s">
        <v>24</v>
      </c>
      <c r="F26" t="str">
        <f t="shared" si="0"/>
        <v> </v>
      </c>
      <c r="G26" t="str">
        <f t="shared" si="0"/>
        <v> </v>
      </c>
      <c r="H26" t="s">
        <v>24</v>
      </c>
      <c r="I26" t="str">
        <f t="shared" si="1"/>
        <v> </v>
      </c>
      <c r="J26" t="str">
        <f t="shared" si="1"/>
        <v> </v>
      </c>
      <c r="K26" t="str">
        <f t="shared" si="1"/>
        <v> </v>
      </c>
    </row>
    <row r="27" spans="1:11" ht="14.25">
      <c r="A27" t="str">
        <f>A7</f>
        <v>Januari</v>
      </c>
      <c r="B27" t="s">
        <v>24</v>
      </c>
      <c r="C27">
        <v>311</v>
      </c>
      <c r="D27">
        <v>44</v>
      </c>
      <c r="E27" t="s">
        <v>24</v>
      </c>
      <c r="F27">
        <v>155</v>
      </c>
      <c r="G27">
        <v>17</v>
      </c>
      <c r="H27" t="s">
        <v>24</v>
      </c>
      <c r="I27">
        <v>3</v>
      </c>
      <c r="J27">
        <f t="shared" si="1"/>
        <v>1</v>
      </c>
      <c r="K27">
        <v>4</v>
      </c>
    </row>
    <row r="28" spans="1:11" ht="14.25">
      <c r="A28" t="str">
        <f>A8</f>
        <v>Februari</v>
      </c>
      <c r="B28" t="s">
        <v>24</v>
      </c>
      <c r="C28">
        <v>287</v>
      </c>
      <c r="D28">
        <v>26</v>
      </c>
      <c r="E28" t="s">
        <v>24</v>
      </c>
      <c r="F28">
        <v>169</v>
      </c>
      <c r="G28">
        <v>13</v>
      </c>
      <c r="H28" t="s">
        <v>24</v>
      </c>
      <c r="I28">
        <v>10</v>
      </c>
      <c r="J28">
        <v>5</v>
      </c>
      <c r="K28">
        <v>1</v>
      </c>
    </row>
    <row r="29" spans="1:11" ht="14.25">
      <c r="A29" t="str">
        <f>A9</f>
        <v>Mars</v>
      </c>
      <c r="B29" t="s">
        <v>24</v>
      </c>
      <c r="C29">
        <v>510</v>
      </c>
      <c r="D29">
        <v>57</v>
      </c>
      <c r="E29" t="s">
        <v>24</v>
      </c>
      <c r="F29">
        <v>305</v>
      </c>
      <c r="G29">
        <v>24</v>
      </c>
      <c r="H29" t="s">
        <v>24</v>
      </c>
      <c r="I29">
        <v>6</v>
      </c>
      <c r="J29">
        <v>1</v>
      </c>
      <c r="K29">
        <v>1</v>
      </c>
    </row>
    <row r="30" spans="1:11" ht="14.25">
      <c r="A30" t="str">
        <f>A10</f>
        <v>April</v>
      </c>
      <c r="B30" t="s">
        <v>24</v>
      </c>
      <c r="C30">
        <v>442</v>
      </c>
      <c r="D30">
        <v>99</v>
      </c>
      <c r="E30" t="s">
        <v>24</v>
      </c>
      <c r="F30">
        <v>250</v>
      </c>
      <c r="G30">
        <v>56</v>
      </c>
      <c r="H30" t="s">
        <v>24</v>
      </c>
      <c r="I30">
        <v>9</v>
      </c>
      <c r="J30">
        <v>3</v>
      </c>
      <c r="K30">
        <f t="shared" si="1"/>
        <v>1</v>
      </c>
    </row>
    <row r="31" spans="1:11" ht="14.25">
      <c r="A31" t="s">
        <v>26</v>
      </c>
      <c r="C31">
        <v>619</v>
      </c>
      <c r="D31">
        <v>162</v>
      </c>
      <c r="F31">
        <v>365</v>
      </c>
      <c r="G31">
        <v>116</v>
      </c>
      <c r="I31">
        <v>10</v>
      </c>
      <c r="J31">
        <v>6</v>
      </c>
      <c r="K31">
        <v>1</v>
      </c>
    </row>
    <row r="32" spans="1:11" ht="14.25">
      <c r="A32" t="str">
        <f aca="true" t="shared" si="2" ref="A32:A38">A12</f>
        <v>Juni</v>
      </c>
      <c r="B32" t="s">
        <v>24</v>
      </c>
      <c r="C32">
        <v>528</v>
      </c>
      <c r="D32">
        <v>151</v>
      </c>
      <c r="E32" t="s">
        <v>24</v>
      </c>
      <c r="F32">
        <v>287</v>
      </c>
      <c r="G32">
        <v>99</v>
      </c>
      <c r="H32" t="s">
        <v>24</v>
      </c>
      <c r="I32">
        <v>3</v>
      </c>
      <c r="J32">
        <v>3</v>
      </c>
      <c r="K32">
        <v>1</v>
      </c>
    </row>
    <row r="33" spans="1:11" ht="14.25">
      <c r="A33" t="str">
        <f t="shared" si="2"/>
        <v>Juli</v>
      </c>
      <c r="B33" t="s">
        <v>24</v>
      </c>
      <c r="C33">
        <v>479</v>
      </c>
      <c r="D33">
        <v>155</v>
      </c>
      <c r="E33" t="s">
        <v>25</v>
      </c>
      <c r="F33">
        <v>257</v>
      </c>
      <c r="G33">
        <v>93</v>
      </c>
      <c r="H33" t="s">
        <v>24</v>
      </c>
      <c r="I33">
        <v>2</v>
      </c>
      <c r="J33">
        <v>2</v>
      </c>
      <c r="K33">
        <f>K13</f>
        <v>0</v>
      </c>
    </row>
    <row r="34" spans="1:11" ht="14.25">
      <c r="A34" t="str">
        <f t="shared" si="2"/>
        <v>Augusti</v>
      </c>
      <c r="B34" t="s">
        <v>24</v>
      </c>
      <c r="C34">
        <v>110</v>
      </c>
      <c r="D34">
        <v>40</v>
      </c>
      <c r="E34" t="s">
        <v>24</v>
      </c>
      <c r="F34">
        <v>60</v>
      </c>
      <c r="G34">
        <v>27</v>
      </c>
      <c r="H34" t="s">
        <v>24</v>
      </c>
      <c r="I34">
        <v>3</v>
      </c>
      <c r="J34">
        <v>1</v>
      </c>
      <c r="K34">
        <f>K14</f>
        <v>0</v>
      </c>
    </row>
    <row r="35" spans="1:11" ht="14.25">
      <c r="A35" t="str">
        <f t="shared" si="2"/>
        <v>September</v>
      </c>
      <c r="B35" t="s">
        <v>24</v>
      </c>
      <c r="C35">
        <v>219</v>
      </c>
      <c r="D35">
        <v>83</v>
      </c>
      <c r="E35" t="s">
        <v>24</v>
      </c>
      <c r="F35">
        <v>111</v>
      </c>
      <c r="G35">
        <v>39</v>
      </c>
      <c r="H35" t="s">
        <v>24</v>
      </c>
      <c r="I35">
        <v>6</v>
      </c>
      <c r="J35">
        <v>2</v>
      </c>
      <c r="K35">
        <v>1</v>
      </c>
    </row>
    <row r="36" spans="1:11" ht="14.25">
      <c r="A36" t="str">
        <f t="shared" si="2"/>
        <v>Oktober</v>
      </c>
      <c r="B36" t="s">
        <v>24</v>
      </c>
      <c r="C36">
        <v>502</v>
      </c>
      <c r="D36">
        <v>180</v>
      </c>
      <c r="E36" t="s">
        <v>24</v>
      </c>
      <c r="F36">
        <v>255</v>
      </c>
      <c r="G36">
        <v>101</v>
      </c>
      <c r="H36" t="s">
        <v>24</v>
      </c>
      <c r="I36">
        <v>6</v>
      </c>
      <c r="J36">
        <v>2</v>
      </c>
      <c r="K36">
        <v>3</v>
      </c>
    </row>
    <row r="37" spans="1:11" ht="14.25">
      <c r="A37" t="str">
        <f t="shared" si="2"/>
        <v>November</v>
      </c>
      <c r="B37" t="s">
        <v>24</v>
      </c>
      <c r="C37">
        <v>397</v>
      </c>
      <c r="D37">
        <v>107</v>
      </c>
      <c r="E37" t="s">
        <v>24</v>
      </c>
      <c r="F37">
        <v>231</v>
      </c>
      <c r="G37">
        <v>68</v>
      </c>
      <c r="H37" t="s">
        <v>24</v>
      </c>
      <c r="I37">
        <v>5</v>
      </c>
      <c r="J37">
        <v>3</v>
      </c>
      <c r="K37">
        <v>1</v>
      </c>
    </row>
    <row r="38" spans="1:11" ht="14.25">
      <c r="A38" t="str">
        <f t="shared" si="2"/>
        <v>December</v>
      </c>
      <c r="B38" t="s">
        <v>24</v>
      </c>
      <c r="C38">
        <v>247</v>
      </c>
      <c r="D38">
        <v>67</v>
      </c>
      <c r="E38" t="s">
        <v>24</v>
      </c>
      <c r="F38">
        <v>151</v>
      </c>
      <c r="G38">
        <v>39</v>
      </c>
      <c r="H38" t="s">
        <v>24</v>
      </c>
      <c r="I38">
        <v>3</v>
      </c>
      <c r="J38">
        <v>3</v>
      </c>
      <c r="K38">
        <v>1</v>
      </c>
    </row>
    <row r="39" spans="1:11" ht="14.25">
      <c r="A39" t="s">
        <v>24</v>
      </c>
      <c r="B39" t="s">
        <v>24</v>
      </c>
      <c r="C39" t="s">
        <v>24</v>
      </c>
      <c r="D39" t="s">
        <v>24</v>
      </c>
      <c r="E39" t="s">
        <v>24</v>
      </c>
      <c r="F39" t="s">
        <v>24</v>
      </c>
      <c r="G39" t="s">
        <v>24</v>
      </c>
      <c r="H39" t="s">
        <v>24</v>
      </c>
      <c r="I39" t="s">
        <v>24</v>
      </c>
      <c r="J39" t="s">
        <v>24</v>
      </c>
      <c r="K39" t="s">
        <v>24</v>
      </c>
    </row>
    <row r="40" spans="1:11" ht="14.25">
      <c r="A40" t="str">
        <f>A20</f>
        <v>Totalt</v>
      </c>
      <c r="B40" t="s">
        <v>24</v>
      </c>
      <c r="C40">
        <f>SUM(C27:C38)</f>
        <v>4651</v>
      </c>
      <c r="D40">
        <f>SUM(D27:D39)</f>
        <v>1171</v>
      </c>
      <c r="E40" t="s">
        <v>24</v>
      </c>
      <c r="F40">
        <f>SUM(F27:F39)</f>
        <v>2596</v>
      </c>
      <c r="G40">
        <f>SUM(G27:G39)</f>
        <v>692</v>
      </c>
      <c r="H40" t="s">
        <v>24</v>
      </c>
      <c r="I40">
        <f>SUM(I27:I39)</f>
        <v>66</v>
      </c>
      <c r="J40">
        <f>SUM(J27:J39)</f>
        <v>32</v>
      </c>
      <c r="K40">
        <f>SUM(K27:K39)</f>
        <v>15</v>
      </c>
    </row>
    <row r="41" spans="1:11" ht="14.25">
      <c r="A41" t="str">
        <f>A21</f>
        <v>Åtgärd/kollat %</v>
      </c>
      <c r="B41" t="s">
        <v>24</v>
      </c>
      <c r="D41">
        <f>(D40/C40)*100</f>
        <v>25.177381208342293</v>
      </c>
      <c r="E41" t="s">
        <v>24</v>
      </c>
      <c r="F41" t="s">
        <v>24</v>
      </c>
      <c r="G41">
        <f>(G40/F40)*100</f>
        <v>26.656394453004623</v>
      </c>
      <c r="H41" t="s">
        <v>24</v>
      </c>
      <c r="I41" t="s">
        <v>24</v>
      </c>
      <c r="J41">
        <f>(J40/I40)*100</f>
        <v>48.484848484848484</v>
      </c>
      <c r="K41" t="s">
        <v>24</v>
      </c>
    </row>
    <row r="42" spans="1:11" ht="14.25">
      <c r="A42" t="s">
        <v>27</v>
      </c>
      <c r="B42" t="s">
        <v>24</v>
      </c>
      <c r="C42">
        <v>411</v>
      </c>
      <c r="D42" t="s">
        <v>24</v>
      </c>
      <c r="E42" t="s">
        <v>24</v>
      </c>
      <c r="F42">
        <v>245</v>
      </c>
      <c r="G42" t="s">
        <v>24</v>
      </c>
      <c r="H42" t="s">
        <v>24</v>
      </c>
      <c r="I42">
        <v>0</v>
      </c>
      <c r="J42" t="s">
        <v>24</v>
      </c>
      <c r="K42" t="s">
        <v>24</v>
      </c>
    </row>
    <row r="43" ht="14.25">
      <c r="D43" t="s">
        <v>24</v>
      </c>
    </row>
    <row r="45" spans="1:11" ht="14.25">
      <c r="A45" t="str">
        <f>A4</f>
        <v>Månad</v>
      </c>
      <c r="B45" t="s">
        <v>24</v>
      </c>
      <c r="C45" t="str">
        <f>C4</f>
        <v>DRIFTCENTR/TRAFIKK</v>
      </c>
      <c r="D45" t="s">
        <v>24</v>
      </c>
      <c r="E45" t="s">
        <v>24</v>
      </c>
      <c r="F45" t="str">
        <f aca="true" t="shared" si="3" ref="F45:K47">F4</f>
        <v>     VARAV</v>
      </c>
      <c r="G45" t="str">
        <f t="shared" si="3"/>
        <v>KLOTTER</v>
      </c>
      <c r="H45" t="s">
        <v>24</v>
      </c>
      <c r="I45" t="str">
        <f t="shared" si="3"/>
        <v>             BILAR</v>
      </c>
      <c r="J45">
        <f t="shared" si="3"/>
        <v>0</v>
      </c>
      <c r="K45" t="str">
        <f t="shared" si="3"/>
        <v>GSV-SKYLTAR</v>
      </c>
    </row>
    <row r="46" spans="1:11" ht="14.25">
      <c r="A46" t="s">
        <v>24</v>
      </c>
      <c r="B46" t="s">
        <v>24</v>
      </c>
      <c r="C46" t="str">
        <f>C5</f>
        <v>Kollat</v>
      </c>
      <c r="D46" t="str">
        <f>D5</f>
        <v>Åtgärdat</v>
      </c>
      <c r="E46" t="s">
        <v>24</v>
      </c>
      <c r="F46" t="str">
        <f t="shared" si="3"/>
        <v>Kollat</v>
      </c>
      <c r="G46" t="str">
        <f t="shared" si="3"/>
        <v>Åtgärdat</v>
      </c>
      <c r="H46" t="s">
        <v>24</v>
      </c>
      <c r="I46" t="str">
        <f t="shared" si="3"/>
        <v>Kollat</v>
      </c>
      <c r="J46" t="str">
        <f t="shared" si="3"/>
        <v>Åtgärdat</v>
      </c>
      <c r="K46" t="str">
        <f t="shared" si="3"/>
        <v>Bytt/borttagen</v>
      </c>
    </row>
    <row r="47" spans="1:11" ht="14.25">
      <c r="A47">
        <v>2017</v>
      </c>
      <c r="B47" t="s">
        <v>24</v>
      </c>
      <c r="C47" t="str">
        <f>C6</f>
        <v> </v>
      </c>
      <c r="D47" t="str">
        <f>D6</f>
        <v> </v>
      </c>
      <c r="E47" t="s">
        <v>24</v>
      </c>
      <c r="F47" t="str">
        <f t="shared" si="3"/>
        <v> </v>
      </c>
      <c r="G47" t="str">
        <f t="shared" si="3"/>
        <v> </v>
      </c>
      <c r="H47" t="s">
        <v>24</v>
      </c>
      <c r="I47" t="str">
        <f t="shared" si="3"/>
        <v> </v>
      </c>
      <c r="J47" t="str">
        <f t="shared" si="3"/>
        <v> </v>
      </c>
      <c r="K47" t="str">
        <f t="shared" si="3"/>
        <v> </v>
      </c>
    </row>
    <row r="48" spans="1:11" ht="14.25">
      <c r="A48" t="str">
        <f>A7</f>
        <v>Januari</v>
      </c>
      <c r="B48" t="s">
        <v>24</v>
      </c>
      <c r="C48">
        <v>347</v>
      </c>
      <c r="D48">
        <v>57</v>
      </c>
      <c r="E48" t="s">
        <v>24</v>
      </c>
      <c r="F48">
        <v>167</v>
      </c>
      <c r="G48">
        <v>20</v>
      </c>
      <c r="H48" t="s">
        <v>24</v>
      </c>
      <c r="I48">
        <v>10</v>
      </c>
      <c r="J48">
        <v>2</v>
      </c>
      <c r="K48">
        <v>2</v>
      </c>
    </row>
    <row r="49" spans="1:11" ht="14.25">
      <c r="A49" t="str">
        <f>A8</f>
        <v>Februari</v>
      </c>
      <c r="B49" t="s">
        <v>24</v>
      </c>
      <c r="C49">
        <v>410</v>
      </c>
      <c r="D49">
        <v>53</v>
      </c>
      <c r="E49" t="s">
        <v>24</v>
      </c>
      <c r="F49">
        <v>244</v>
      </c>
      <c r="G49">
        <v>22</v>
      </c>
      <c r="H49" t="s">
        <v>24</v>
      </c>
      <c r="I49">
        <v>15</v>
      </c>
      <c r="J49">
        <v>7</v>
      </c>
      <c r="K49">
        <v>6</v>
      </c>
    </row>
    <row r="50" spans="1:11" ht="14.25">
      <c r="A50" t="str">
        <f>A9</f>
        <v>Mars</v>
      </c>
      <c r="B50" t="s">
        <v>24</v>
      </c>
      <c r="C50">
        <v>413</v>
      </c>
      <c r="D50">
        <v>48</v>
      </c>
      <c r="E50" t="s">
        <v>24</v>
      </c>
      <c r="F50">
        <v>242</v>
      </c>
      <c r="G50">
        <v>14</v>
      </c>
      <c r="H50" t="s">
        <v>24</v>
      </c>
      <c r="I50">
        <v>17</v>
      </c>
      <c r="J50">
        <v>10</v>
      </c>
      <c r="K50">
        <v>3</v>
      </c>
    </row>
    <row r="51" spans="1:11" ht="14.25">
      <c r="A51" t="str">
        <f>A10</f>
        <v>April</v>
      </c>
      <c r="B51" t="s">
        <v>24</v>
      </c>
      <c r="C51">
        <v>522</v>
      </c>
      <c r="D51">
        <v>55</v>
      </c>
      <c r="E51" t="s">
        <v>24</v>
      </c>
      <c r="F51">
        <v>278</v>
      </c>
      <c r="G51">
        <v>12</v>
      </c>
      <c r="H51" t="s">
        <v>24</v>
      </c>
      <c r="I51">
        <v>15</v>
      </c>
      <c r="J51">
        <v>5</v>
      </c>
      <c r="K51">
        <v>2</v>
      </c>
    </row>
    <row r="52" spans="1:11" ht="14.25">
      <c r="A52" t="s">
        <v>26</v>
      </c>
      <c r="C52">
        <v>408</v>
      </c>
      <c r="D52">
        <v>79</v>
      </c>
      <c r="F52">
        <v>256</v>
      </c>
      <c r="G52">
        <v>46</v>
      </c>
      <c r="H52" t="s">
        <v>24</v>
      </c>
      <c r="I52">
        <v>12</v>
      </c>
      <c r="J52">
        <v>2</v>
      </c>
      <c r="K52">
        <v>0</v>
      </c>
    </row>
    <row r="53" spans="1:11" ht="14.25">
      <c r="A53" t="str">
        <f aca="true" t="shared" si="4" ref="A53:A59">A12</f>
        <v>Juni</v>
      </c>
      <c r="B53" t="s">
        <v>24</v>
      </c>
      <c r="C53">
        <v>427</v>
      </c>
      <c r="D53">
        <v>72</v>
      </c>
      <c r="E53" t="s">
        <v>24</v>
      </c>
      <c r="F53">
        <v>254</v>
      </c>
      <c r="G53">
        <v>36</v>
      </c>
      <c r="H53" t="s">
        <v>24</v>
      </c>
      <c r="I53">
        <v>16</v>
      </c>
      <c r="J53">
        <v>8</v>
      </c>
      <c r="K53">
        <f>K12</f>
        <v>0</v>
      </c>
    </row>
    <row r="54" spans="1:11" ht="14.25">
      <c r="A54" t="str">
        <f t="shared" si="4"/>
        <v>Juli</v>
      </c>
      <c r="B54" t="s">
        <v>24</v>
      </c>
      <c r="C54">
        <v>190</v>
      </c>
      <c r="D54">
        <v>42</v>
      </c>
      <c r="E54" t="s">
        <v>24</v>
      </c>
      <c r="F54">
        <v>117</v>
      </c>
      <c r="G54">
        <v>31</v>
      </c>
      <c r="H54" t="s">
        <v>24</v>
      </c>
      <c r="I54">
        <v>5</v>
      </c>
      <c r="J54">
        <v>1</v>
      </c>
      <c r="K54">
        <f>K13</f>
        <v>0</v>
      </c>
    </row>
    <row r="55" spans="1:11" ht="14.25">
      <c r="A55" t="str">
        <f t="shared" si="4"/>
        <v>Augusti</v>
      </c>
      <c r="B55" t="s">
        <v>24</v>
      </c>
      <c r="C55">
        <v>532</v>
      </c>
      <c r="D55">
        <v>119</v>
      </c>
      <c r="E55" t="s">
        <v>24</v>
      </c>
      <c r="F55">
        <v>306</v>
      </c>
      <c r="G55">
        <v>72</v>
      </c>
      <c r="H55" t="s">
        <v>24</v>
      </c>
      <c r="I55">
        <v>10</v>
      </c>
      <c r="J55">
        <v>8</v>
      </c>
      <c r="K55">
        <f>K14</f>
        <v>0</v>
      </c>
    </row>
    <row r="56" spans="1:11" ht="14.25">
      <c r="A56" t="str">
        <f t="shared" si="4"/>
        <v>September</v>
      </c>
      <c r="B56" t="s">
        <v>24</v>
      </c>
      <c r="C56">
        <v>292</v>
      </c>
      <c r="D56">
        <v>74</v>
      </c>
      <c r="E56" t="s">
        <v>24</v>
      </c>
      <c r="F56">
        <v>170</v>
      </c>
      <c r="G56">
        <v>37</v>
      </c>
      <c r="H56" t="s">
        <v>24</v>
      </c>
      <c r="I56">
        <v>6</v>
      </c>
      <c r="J56">
        <v>5</v>
      </c>
      <c r="K56">
        <f>K15</f>
        <v>0</v>
      </c>
    </row>
    <row r="57" spans="1:11" ht="14.25">
      <c r="A57" t="str">
        <f t="shared" si="4"/>
        <v>Oktober</v>
      </c>
      <c r="B57" t="s">
        <v>24</v>
      </c>
      <c r="C57">
        <v>646</v>
      </c>
      <c r="D57">
        <v>158</v>
      </c>
      <c r="E57" t="s">
        <v>24</v>
      </c>
      <c r="F57">
        <v>261</v>
      </c>
      <c r="G57">
        <v>80</v>
      </c>
      <c r="H57" t="s">
        <v>24</v>
      </c>
      <c r="I57">
        <v>2</v>
      </c>
      <c r="J57">
        <v>1</v>
      </c>
      <c r="K57">
        <f>K16</f>
        <v>0</v>
      </c>
    </row>
    <row r="58" spans="1:11" ht="14.25">
      <c r="A58" t="str">
        <f t="shared" si="4"/>
        <v>November</v>
      </c>
      <c r="B58" t="s">
        <v>24</v>
      </c>
      <c r="C58">
        <v>416</v>
      </c>
      <c r="D58">
        <v>98</v>
      </c>
      <c r="E58" t="s">
        <v>24</v>
      </c>
      <c r="F58">
        <v>242</v>
      </c>
      <c r="G58">
        <v>57</v>
      </c>
      <c r="H58" t="s">
        <v>24</v>
      </c>
      <c r="I58">
        <v>3</v>
      </c>
      <c r="J58">
        <v>1</v>
      </c>
      <c r="K58">
        <v>1</v>
      </c>
    </row>
    <row r="59" spans="1:11" ht="14.25">
      <c r="A59" t="str">
        <f t="shared" si="4"/>
        <v>December</v>
      </c>
      <c r="B59" t="s">
        <v>24</v>
      </c>
      <c r="C59">
        <v>438</v>
      </c>
      <c r="D59">
        <v>120</v>
      </c>
      <c r="E59" t="s">
        <v>24</v>
      </c>
      <c r="F59">
        <v>248</v>
      </c>
      <c r="G59">
        <v>78</v>
      </c>
      <c r="H59" t="s">
        <v>24</v>
      </c>
      <c r="I59">
        <v>8</v>
      </c>
      <c r="J59">
        <v>6</v>
      </c>
      <c r="K59">
        <v>1</v>
      </c>
    </row>
    <row r="60" spans="1:12" ht="14.25">
      <c r="A60" t="s">
        <v>24</v>
      </c>
      <c r="B60" t="s">
        <v>24</v>
      </c>
      <c r="C60" t="s">
        <v>24</v>
      </c>
      <c r="D60" t="s">
        <v>24</v>
      </c>
      <c r="E60" t="s">
        <v>24</v>
      </c>
      <c r="F60" t="s">
        <v>24</v>
      </c>
      <c r="G60" t="s">
        <v>24</v>
      </c>
      <c r="H60" t="s">
        <v>24</v>
      </c>
      <c r="I60" t="s">
        <v>24</v>
      </c>
      <c r="J60" t="s">
        <v>24</v>
      </c>
      <c r="K60" t="s">
        <v>24</v>
      </c>
      <c r="L60" t="s">
        <v>24</v>
      </c>
    </row>
    <row r="61" spans="1:11" ht="14.25">
      <c r="A61" t="str">
        <f>A20</f>
        <v>Totalt</v>
      </c>
      <c r="B61" t="s">
        <v>24</v>
      </c>
      <c r="C61">
        <f>SUM(C48:C60)</f>
        <v>5041</v>
      </c>
      <c r="D61">
        <f>SUM(D48:D60)</f>
        <v>975</v>
      </c>
      <c r="E61" t="s">
        <v>24</v>
      </c>
      <c r="F61">
        <f>SUM(F48:F60)</f>
        <v>2785</v>
      </c>
      <c r="G61">
        <f>SUM(G48:G60)</f>
        <v>505</v>
      </c>
      <c r="H61" t="s">
        <v>24</v>
      </c>
      <c r="I61">
        <f>SUM(I48:I60)</f>
        <v>119</v>
      </c>
      <c r="J61">
        <f>SUM(J48:J60)</f>
        <v>56</v>
      </c>
      <c r="K61">
        <f>SUM(K48:K60)</f>
        <v>15</v>
      </c>
    </row>
    <row r="62" spans="1:11" ht="14.25">
      <c r="A62" t="str">
        <f>A21</f>
        <v>Åtgärd/kollat %</v>
      </c>
      <c r="B62" t="s">
        <v>24</v>
      </c>
      <c r="C62" t="s">
        <v>24</v>
      </c>
      <c r="D62">
        <f>(D61/C61)*100</f>
        <v>19.34140051577068</v>
      </c>
      <c r="E62" t="s">
        <v>24</v>
      </c>
      <c r="F62" t="s">
        <v>24</v>
      </c>
      <c r="G62">
        <f>(G61/F61)*100</f>
        <v>18.13285457809695</v>
      </c>
      <c r="H62" t="s">
        <v>24</v>
      </c>
      <c r="I62" t="s">
        <v>24</v>
      </c>
      <c r="J62">
        <f>(J61/I61)*100</f>
        <v>47.05882352941176</v>
      </c>
      <c r="K62" t="s">
        <v>24</v>
      </c>
    </row>
    <row r="63" spans="1:12" ht="14.25">
      <c r="A63" t="s">
        <v>28</v>
      </c>
      <c r="B63" t="s">
        <v>24</v>
      </c>
      <c r="C63">
        <v>529</v>
      </c>
      <c r="D63" t="s">
        <v>24</v>
      </c>
      <c r="E63" t="s">
        <v>24</v>
      </c>
      <c r="F63">
        <v>274</v>
      </c>
      <c r="G63" t="s">
        <v>24</v>
      </c>
      <c r="H63" t="s">
        <v>24</v>
      </c>
      <c r="I63">
        <v>3</v>
      </c>
      <c r="J63" t="s">
        <v>24</v>
      </c>
      <c r="K63" t="s">
        <v>24</v>
      </c>
      <c r="L63" t="s">
        <v>24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2019-08-16T15:39:34Z</cp:lastPrinted>
  <dcterms:created xsi:type="dcterms:W3CDTF">2019-02-05T21:59:28Z</dcterms:created>
  <dcterms:modified xsi:type="dcterms:W3CDTF">2019-08-16T16:45:16Z</dcterms:modified>
  <cp:category/>
  <cp:version/>
  <cp:contentType/>
  <cp:contentStatus/>
</cp:coreProperties>
</file>